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7"/>
  <workbookPr/>
  <mc:AlternateContent xmlns:mc="http://schemas.openxmlformats.org/markup-compatibility/2006">
    <mc:Choice Requires="x15">
      <x15ac:absPath xmlns:x15ac="http://schemas.microsoft.com/office/spreadsheetml/2010/11/ac" url="R:\Finanzas\2020\ESTADOS FINANCIEROS 2019\ESTADOS FINANCIEROS 2019_DEFINIT. FNE\"/>
    </mc:Choice>
  </mc:AlternateContent>
  <xr:revisionPtr revIDLastSave="0" documentId="13_ncr:1_{897ADD9F-E73E-4CDE-A497-A4D2AEC807F4}" xr6:coauthVersionLast="36" xr6:coauthVersionMax="36" xr10:uidLastSave="{00000000-0000-0000-0000-000000000000}"/>
  <bookViews>
    <workbookView xWindow="0" yWindow="0" windowWidth="24000" windowHeight="9225" tabRatio="941" activeTab="2" xr2:uid="{00000000-000D-0000-FFFF-FFFF00000000}"/>
  </bookViews>
  <sheets>
    <sheet name="Índice" sheetId="80" r:id="rId1"/>
    <sheet name="Nota 1" sheetId="24" r:id="rId2"/>
    <sheet name="Nota 2" sheetId="25" r:id="rId3"/>
    <sheet name="Nota 3" sheetId="26" r:id="rId4"/>
    <sheet name="Nota 4" sheetId="68" r:id="rId5"/>
    <sheet name="Nota 5" sheetId="28" r:id="rId6"/>
    <sheet name="Nota 6" sheetId="29" r:id="rId7"/>
    <sheet name="Nota 7" sheetId="30" r:id="rId8"/>
    <sheet name="Nota 8" sheetId="31" r:id="rId9"/>
    <sheet name="Nota 9" sheetId="32" r:id="rId10"/>
    <sheet name="Nota 10" sheetId="33" r:id="rId11"/>
    <sheet name="Nota 11" sheetId="34" r:id="rId12"/>
    <sheet name="Nota 12" sheetId="38" r:id="rId13"/>
    <sheet name="Nota 13" sheetId="75" r:id="rId14"/>
    <sheet name="Nota 14" sheetId="39" r:id="rId15"/>
    <sheet name="Nota 15" sheetId="40" r:id="rId16"/>
    <sheet name="Nota 16" sheetId="57" r:id="rId17"/>
    <sheet name="Nota 17" sheetId="76" r:id="rId18"/>
    <sheet name="Nota 18" sheetId="73" r:id="rId19"/>
    <sheet name="Nota 19" sheetId="42" r:id="rId20"/>
    <sheet name="Nota 20" sheetId="43" r:id="rId21"/>
    <sheet name="Nota 21" sheetId="44" r:id="rId22"/>
    <sheet name="Nota 22" sheetId="46" r:id="rId23"/>
    <sheet name="Nota 23" sheetId="47" r:id="rId24"/>
    <sheet name="Nota 24" sheetId="48" r:id="rId25"/>
    <sheet name="Nota 25" sheetId="49" r:id="rId26"/>
    <sheet name="Nota 26" sheetId="45" r:id="rId27"/>
    <sheet name="Nota 27" sheetId="50" r:id="rId28"/>
    <sheet name="Nota 28" sheetId="59" r:id="rId29"/>
    <sheet name="Nota 29" sheetId="58" r:id="rId30"/>
    <sheet name="Nota 30" sheetId="60" r:id="rId31"/>
    <sheet name="Nota 31" sheetId="55" r:id="rId32"/>
    <sheet name="Nota 32" sheetId="62" r:id="rId33"/>
    <sheet name="Nota 33" sheetId="54" r:id="rId34"/>
    <sheet name="Nota 34" sheetId="81" r:id="rId35"/>
    <sheet name="Nota 35" sheetId="82" r:id="rId36"/>
    <sheet name="Nota 36" sheetId="51" r:id="rId37"/>
    <sheet name="Nota 37" sheetId="53" r:id="rId38"/>
    <sheet name="Nota 38" sheetId="63" r:id="rId39"/>
    <sheet name="Nota 39" sheetId="69" r:id="rId40"/>
  </sheets>
  <definedNames>
    <definedName name="_xlnm.Print_Area" localSheetId="1">'Nota 1'!$A$1:$A$7</definedName>
    <definedName name="_xlnm.Print_Area" localSheetId="10">'Nota 10'!$A$1:$D$24</definedName>
    <definedName name="_xlnm.Print_Area" localSheetId="11">'Nota 11'!$A$1:$C$36</definedName>
    <definedName name="_xlnm.Print_Area" localSheetId="12">'Nota 12'!$A$1:$I$122</definedName>
    <definedName name="_xlnm.Print_Area" localSheetId="13">'Nota 13'!$A$1:$E$16</definedName>
    <definedName name="_xlnm.Print_Area" localSheetId="14">'Nota 14'!$A$1:$J$86</definedName>
    <definedName name="_xlnm.Print_Area" localSheetId="15">'Nota 15'!$A$1:$E$50</definedName>
    <definedName name="_xlnm.Print_Area" localSheetId="16">'Nota 16'!$A$1:$I$39</definedName>
    <definedName name="_xlnm.Print_Area" localSheetId="17">'Nota 17'!$A$1:$E$16</definedName>
    <definedName name="_xlnm.Print_Area" localSheetId="18">'Nota 18'!$A$1:$F$50</definedName>
    <definedName name="_xlnm.Print_Area" localSheetId="19">'Nota 19'!$A$1:$H$68</definedName>
    <definedName name="_xlnm.Print_Area" localSheetId="2">'Nota 2'!$A$1:$A$130</definedName>
    <definedName name="_xlnm.Print_Area" localSheetId="20">'Nota 20'!$A$1:$J$24</definedName>
    <definedName name="_xlnm.Print_Area" localSheetId="21">'Nota 21'!$A$1:$J$23</definedName>
    <definedName name="_xlnm.Print_Area" localSheetId="22">'Nota 22'!$A$1:$G$37</definedName>
    <definedName name="_xlnm.Print_Area" localSheetId="23">'Nota 23'!$A$1:$G$89</definedName>
    <definedName name="_xlnm.Print_Area" localSheetId="24">'Nota 24'!$A$1:$D$58</definedName>
    <definedName name="_xlnm.Print_Area" localSheetId="25">'Nota 25'!$A$1:$G$23</definedName>
    <definedName name="_xlnm.Print_Area" localSheetId="26">'Nota 26'!$A$1:$I$69</definedName>
    <definedName name="_xlnm.Print_Area" localSheetId="27">'Nota 27'!$A$1:$F$28</definedName>
    <definedName name="_xlnm.Print_Area" localSheetId="28">'Nota 28'!$A$1:$D$16</definedName>
    <definedName name="_xlnm.Print_Area" localSheetId="29">'Nota 29'!$A$1:$F$28</definedName>
    <definedName name="_xlnm.Print_Area" localSheetId="3">'Nota 3'!$A$1:$C$13</definedName>
    <definedName name="_xlnm.Print_Area" localSheetId="30">'Nota 30'!$A$1:$D$14</definedName>
    <definedName name="_xlnm.Print_Area" localSheetId="31">'Nota 31'!$A$1:$D$18</definedName>
    <definedName name="_xlnm.Print_Area" localSheetId="32">'Nota 32'!$A$1:$E$8</definedName>
    <definedName name="_xlnm.Print_Area" localSheetId="33">'Nota 33'!$A$1:$I$36</definedName>
    <definedName name="_xlnm.Print_Area" localSheetId="34">'Nota 34'!$A$1:$H$70</definedName>
    <definedName name="_xlnm.Print_Area" localSheetId="35">'Nota 35'!$A$1:$F$5</definedName>
    <definedName name="_xlnm.Print_Area" localSheetId="36">'Nota 36'!$A$1:$H$44</definedName>
    <definedName name="_xlnm.Print_Area" localSheetId="37">'Nota 37'!$A$1:$C$10</definedName>
    <definedName name="_xlnm.Print_Area" localSheetId="38">'Nota 38'!$A$1:$E$14</definedName>
    <definedName name="_xlnm.Print_Area" localSheetId="4">'Nota 4'!$A$1:$F$47</definedName>
    <definedName name="_xlnm.Print_Area" localSheetId="5">'Nota 5'!$A$1:$J$39</definedName>
    <definedName name="_xlnm.Print_Area" localSheetId="6">'Nota 6'!$A$1:$J$37</definedName>
    <definedName name="_xlnm.Print_Area" localSheetId="7">'Nota 7'!$A$1:$F$33</definedName>
    <definedName name="_xlnm.Print_Area" localSheetId="8">'Nota 8'!$A$1:$H$46</definedName>
    <definedName name="_xlnm.Print_Area" localSheetId="9">'Nota 9'!$A$1:$G$82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4" i="39" l="1"/>
  <c r="H50" i="39"/>
  <c r="H46" i="39"/>
  <c r="H72" i="39"/>
  <c r="H68" i="39"/>
  <c r="H64" i="39"/>
  <c r="G72" i="39"/>
  <c r="G68" i="39"/>
  <c r="G64" i="39"/>
  <c r="G54" i="39"/>
  <c r="G50" i="39"/>
  <c r="G46" i="39"/>
  <c r="L71" i="39"/>
  <c r="L70" i="39"/>
  <c r="L69" i="39"/>
  <c r="L67" i="39"/>
  <c r="L66" i="39"/>
  <c r="L65" i="39"/>
  <c r="L63" i="39"/>
  <c r="L62" i="39"/>
  <c r="L61" i="39"/>
  <c r="L60" i="39"/>
  <c r="L53" i="39"/>
  <c r="L52" i="39"/>
  <c r="L51" i="39"/>
  <c r="L49" i="39"/>
  <c r="L48" i="39"/>
  <c r="L47" i="39"/>
  <c r="L45" i="39"/>
  <c r="L44" i="39"/>
  <c r="L43" i="39"/>
  <c r="L42" i="39"/>
  <c r="H69" i="38"/>
  <c r="I69" i="38" s="1"/>
  <c r="H68" i="38"/>
  <c r="I68" i="38" s="1"/>
  <c r="I67" i="38"/>
  <c r="I66" i="38"/>
  <c r="I65" i="38"/>
  <c r="H64" i="38"/>
  <c r="I64" i="38" s="1"/>
  <c r="I63" i="38"/>
  <c r="I62" i="38"/>
  <c r="I61" i="38"/>
  <c r="H60" i="38"/>
  <c r="I60" i="38" s="1"/>
  <c r="I59" i="38"/>
  <c r="I58" i="38"/>
  <c r="I57" i="38"/>
  <c r="I56" i="38"/>
  <c r="I55" i="38"/>
  <c r="C45" i="38"/>
  <c r="G55" i="39" l="1"/>
  <c r="L46" i="39"/>
  <c r="L68" i="39"/>
  <c r="G73" i="39"/>
  <c r="L64" i="39"/>
  <c r="H55" i="39"/>
  <c r="L50" i="39"/>
  <c r="L54" i="39"/>
  <c r="H73" i="39"/>
  <c r="L72" i="39"/>
  <c r="L55" i="39" l="1"/>
  <c r="L73" i="39"/>
  <c r="I80" i="38" l="1"/>
  <c r="I79" i="38"/>
  <c r="I78" i="38"/>
  <c r="H85" i="38" l="1"/>
  <c r="I85" i="38" s="1"/>
  <c r="I84" i="38"/>
  <c r="I83" i="38"/>
  <c r="I82" i="38"/>
  <c r="H81" i="38"/>
  <c r="I81" i="38" s="1"/>
  <c r="H77" i="38"/>
  <c r="I77" i="38" s="1"/>
  <c r="I76" i="38"/>
  <c r="I75" i="38"/>
  <c r="I74" i="38"/>
  <c r="I73" i="38"/>
  <c r="I72" i="38"/>
  <c r="H86" i="38" l="1"/>
  <c r="I86" i="38" s="1"/>
  <c r="B98" i="38"/>
  <c r="C98" i="38"/>
  <c r="C92" i="38"/>
  <c r="E98" i="38"/>
  <c r="E92" i="38"/>
  <c r="C49" i="38"/>
  <c r="C46" i="38"/>
  <c r="E46" i="38" s="1"/>
  <c r="E45" i="38"/>
  <c r="B50" i="38"/>
  <c r="E49" i="38"/>
  <c r="E47" i="38"/>
  <c r="B46" i="38"/>
  <c r="E44" i="38"/>
  <c r="E50" i="38" l="1"/>
  <c r="C50" i="38"/>
  <c r="E14" i="38" l="1"/>
  <c r="D14" i="38"/>
  <c r="C14" i="38"/>
  <c r="B14" i="38"/>
  <c r="E13" i="38"/>
  <c r="D9" i="39"/>
  <c r="C9" i="39"/>
  <c r="B9" i="39"/>
  <c r="E8" i="39"/>
  <c r="E7" i="39"/>
  <c r="E9" i="39" l="1"/>
  <c r="I9" i="39"/>
  <c r="H9" i="39"/>
  <c r="G9" i="39"/>
  <c r="F9" i="39"/>
  <c r="F12" i="28"/>
  <c r="E12" i="28"/>
  <c r="D12" i="28"/>
  <c r="C12" i="28"/>
  <c r="F17" i="29"/>
  <c r="E17" i="29"/>
  <c r="D17" i="29"/>
  <c r="C17" i="29"/>
  <c r="F10" i="29"/>
  <c r="E10" i="29"/>
  <c r="D10" i="29"/>
  <c r="C10" i="29"/>
  <c r="E12" i="51"/>
  <c r="E11" i="51"/>
  <c r="E10" i="51"/>
  <c r="E9" i="51"/>
  <c r="H12" i="51"/>
  <c r="H11" i="51"/>
  <c r="H14" i="51"/>
  <c r="H10" i="51"/>
  <c r="H9" i="51"/>
  <c r="E32" i="51"/>
  <c r="D32" i="51"/>
  <c r="C32" i="51"/>
  <c r="E31" i="51"/>
  <c r="E30" i="51"/>
  <c r="E29" i="51"/>
  <c r="E28" i="51"/>
  <c r="E27" i="51"/>
  <c r="D14" i="51"/>
  <c r="C14" i="51"/>
  <c r="G32" i="51"/>
  <c r="F32" i="51"/>
  <c r="G14" i="51"/>
  <c r="F14" i="51"/>
  <c r="H31" i="51"/>
  <c r="H30" i="51"/>
  <c r="H29" i="51"/>
  <c r="H28" i="51"/>
  <c r="H27" i="51"/>
  <c r="H32" i="51" s="1"/>
  <c r="H50" i="38"/>
  <c r="G49" i="38"/>
  <c r="F49" i="38"/>
  <c r="I49" i="38" s="1"/>
  <c r="I48" i="38"/>
  <c r="I47" i="38"/>
  <c r="G46" i="38"/>
  <c r="F46" i="38"/>
  <c r="F50" i="38" s="1"/>
  <c r="G45" i="38"/>
  <c r="G50" i="38" s="1"/>
  <c r="F45" i="38"/>
  <c r="I45" i="38" s="1"/>
  <c r="I44" i="38"/>
  <c r="I14" i="38"/>
  <c r="H14" i="38"/>
  <c r="G14" i="38"/>
  <c r="F14" i="38"/>
  <c r="I13" i="38"/>
  <c r="E14" i="51" l="1"/>
  <c r="I50" i="38"/>
  <c r="I46" i="38"/>
  <c r="A37" i="80" l="1"/>
  <c r="A36" i="80"/>
  <c r="A41" i="80" l="1"/>
  <c r="A12" i="80" l="1"/>
  <c r="A38" i="80" l="1"/>
  <c r="A40" i="80"/>
  <c r="A39" i="80"/>
  <c r="A35" i="80"/>
  <c r="A34" i="80"/>
  <c r="A33" i="80"/>
  <c r="A32" i="80"/>
  <c r="A31" i="80"/>
  <c r="A30" i="80"/>
  <c r="A29" i="80"/>
  <c r="A28" i="80"/>
  <c r="A27" i="80"/>
  <c r="A26" i="80"/>
  <c r="A25" i="80"/>
  <c r="A24" i="80"/>
  <c r="A23" i="80"/>
  <c r="A22" i="80"/>
  <c r="A21" i="80"/>
  <c r="A20" i="80"/>
  <c r="A19" i="80"/>
  <c r="A18" i="80"/>
  <c r="A17" i="80"/>
  <c r="A16" i="80"/>
  <c r="A15" i="80"/>
  <c r="A14" i="80"/>
  <c r="A13" i="80"/>
  <c r="A11" i="80"/>
  <c r="A10" i="80"/>
  <c r="A9" i="80"/>
  <c r="A8" i="80"/>
  <c r="A7" i="80"/>
  <c r="A6" i="80"/>
  <c r="A5" i="80"/>
  <c r="A4" i="80"/>
  <c r="A3" i="80"/>
</calcChain>
</file>

<file path=xl/sharedStrings.xml><?xml version="1.0" encoding="utf-8"?>
<sst xmlns="http://schemas.openxmlformats.org/spreadsheetml/2006/main" count="1467" uniqueCount="584">
  <si>
    <t>Terrenos</t>
  </si>
  <si>
    <t>Impuestos</t>
  </si>
  <si>
    <t>Denominación</t>
  </si>
  <si>
    <t>Total</t>
  </si>
  <si>
    <t xml:space="preserve"> </t>
  </si>
  <si>
    <t>N°</t>
  </si>
  <si>
    <t>Rut</t>
  </si>
  <si>
    <t>Nombre</t>
  </si>
  <si>
    <t>Del año</t>
  </si>
  <si>
    <t>De años anteriores</t>
  </si>
  <si>
    <t>Subtotal</t>
  </si>
  <si>
    <t>Resto de Deudores</t>
  </si>
  <si>
    <t>TOTAL</t>
  </si>
  <si>
    <t>Nota 5. Cuentas por Cobrar con Contraprestación</t>
  </si>
  <si>
    <t>Hasta 90 días</t>
  </si>
  <si>
    <t>De 91 días a un año</t>
  </si>
  <si>
    <t>Más de un año</t>
  </si>
  <si>
    <t>Nota 6. Cuentas por Cobrar sin Contraprestación</t>
  </si>
  <si>
    <t>Inversiones a valor razonable con cambios en los resultados</t>
  </si>
  <si>
    <t>Inversiones mantenidas hasta el vencimiento</t>
  </si>
  <si>
    <t>Inversiones disponibles para la venta y otras inversiones</t>
  </si>
  <si>
    <t>Concepto</t>
  </si>
  <si>
    <t>Corto Plazo</t>
  </si>
  <si>
    <t>Largo Plazo</t>
  </si>
  <si>
    <t>Tipo de Préstamo</t>
  </si>
  <si>
    <t>Deterioro Acumulado de Cuentas por Cobrar</t>
  </si>
  <si>
    <t>Deterioro Acumulado de Inversiones Financieras</t>
  </si>
  <si>
    <t>Deterioro Acumulado de Préstamos Corto Plazo</t>
  </si>
  <si>
    <t xml:space="preserve">Nota 11. Existencias </t>
  </si>
  <si>
    <t>Clase de Existencia</t>
  </si>
  <si>
    <t>Existencias a valor razonable menos costo de venta</t>
  </si>
  <si>
    <t>Existencias reconocidas como gasto durante el ejercicio</t>
  </si>
  <si>
    <t>Rebajas de valor de existencias reconocidas como gasto</t>
  </si>
  <si>
    <t>Reversiones a las rebajas de valor de las existencias</t>
  </si>
  <si>
    <t xml:space="preserve">Acciones y Participaciones de Capital </t>
  </si>
  <si>
    <t xml:space="preserve">Inversiones a Largo Plazo </t>
  </si>
  <si>
    <t xml:space="preserve">Otros Activos Financieros </t>
  </si>
  <si>
    <t>Otros Deudores (12107,18101)</t>
  </si>
  <si>
    <t>Estado de cobranza</t>
  </si>
  <si>
    <t xml:space="preserve">Cobranza Administrativa </t>
  </si>
  <si>
    <t>Cobranza Judicial</t>
  </si>
  <si>
    <t>Trámite de Castigo</t>
  </si>
  <si>
    <t>Otros</t>
  </si>
  <si>
    <t xml:space="preserve">Deterioro Acumulado de Deudores de Incierta recuperación </t>
  </si>
  <si>
    <t xml:space="preserve">Deterioro Acumulado de Otros Bienes Financieros </t>
  </si>
  <si>
    <t xml:space="preserve">Deterioro Acumulado de Préstamos Largo Plazo </t>
  </si>
  <si>
    <t>Costo</t>
  </si>
  <si>
    <t>Edificaciones Institucionales</t>
  </si>
  <si>
    <t>Infraestructura Pública</t>
  </si>
  <si>
    <t>Bienes de Uso en Leasing</t>
  </si>
  <si>
    <t>Bienes Concesionados</t>
  </si>
  <si>
    <t>Otros Bienes de Uso</t>
  </si>
  <si>
    <t>Adiciones</t>
  </si>
  <si>
    <t>Retiros/bajas</t>
  </si>
  <si>
    <t>Ajustes</t>
  </si>
  <si>
    <t>Traspasos</t>
  </si>
  <si>
    <t>Depreciación del ejercicio</t>
  </si>
  <si>
    <t>Deterioro del ejercicio</t>
  </si>
  <si>
    <t>Cantidad</t>
  </si>
  <si>
    <t>Bienes entregados comodato</t>
  </si>
  <si>
    <t xml:space="preserve">Bienes totalmente depreciados o deteriorados en uso </t>
  </si>
  <si>
    <t>Bienes retirado de su uso activo</t>
  </si>
  <si>
    <t>Bienes sujetos a compromisos de adquisición</t>
  </si>
  <si>
    <t>Clase de activo afectado por pérdida de deterioro de valor y reversiones</t>
  </si>
  <si>
    <t>Sucesos o Circunstancias que han llevado al reconocimiento o la reversión de la pérdida por deterioro</t>
  </si>
  <si>
    <t>Amortización Acumulada</t>
  </si>
  <si>
    <t>Deterioro Acumulado</t>
  </si>
  <si>
    <t>Valor Libro</t>
  </si>
  <si>
    <t>Razones de evaluación de tipo de vida</t>
  </si>
  <si>
    <t>Período restante de amortización</t>
  </si>
  <si>
    <t>Valor Razonable</t>
  </si>
  <si>
    <t>Incrementos</t>
  </si>
  <si>
    <t>Amortización del ejercicio</t>
  </si>
  <si>
    <t>Depreciación Acumulada</t>
  </si>
  <si>
    <t>Edificaciones de Inversión</t>
  </si>
  <si>
    <t>Terrenos de Inversión</t>
  </si>
  <si>
    <t>RUT</t>
  </si>
  <si>
    <t>Asociada 1</t>
  </si>
  <si>
    <t>Asociada 2</t>
  </si>
  <si>
    <t>Asociada 3</t>
  </si>
  <si>
    <t>Activos</t>
  </si>
  <si>
    <t>Ingresos</t>
  </si>
  <si>
    <t>Acreedor</t>
  </si>
  <si>
    <t>Moneda de Origen</t>
  </si>
  <si>
    <t>Resto Acreedores</t>
  </si>
  <si>
    <t>Nota 20. Cuentas por Pagar con Contraprestación</t>
  </si>
  <si>
    <t>Nota 21. Cuentas por Pagar sin Contraprestación</t>
  </si>
  <si>
    <t>Incremento por nuevas provisiones</t>
  </si>
  <si>
    <t>Incremento de provisiones existentes</t>
  </si>
  <si>
    <t>Provisión utilizada</t>
  </si>
  <si>
    <t>Ajustes por cambio de estimaciones</t>
  </si>
  <si>
    <t>Otros incrementos (decrementos)</t>
  </si>
  <si>
    <t>Total cambios</t>
  </si>
  <si>
    <t>Costo de servicios pasados</t>
  </si>
  <si>
    <t>Variaciones a la tasa de cambio</t>
  </si>
  <si>
    <t>Beneficios pagados</t>
  </si>
  <si>
    <t>Liquidaciones</t>
  </si>
  <si>
    <t>Operación</t>
  </si>
  <si>
    <t>Valor Neto</t>
  </si>
  <si>
    <t>Valor Presente</t>
  </si>
  <si>
    <t>Subtítulo</t>
  </si>
  <si>
    <t>Diferencia</t>
  </si>
  <si>
    <t>Porcentaje Participación</t>
  </si>
  <si>
    <t>Controladora Inmediata</t>
  </si>
  <si>
    <t>Controladora Final</t>
  </si>
  <si>
    <t>Naturaleza de la relación</t>
  </si>
  <si>
    <t>Porcentaje de participación</t>
  </si>
  <si>
    <t>Directo</t>
  </si>
  <si>
    <t>Indirecto</t>
  </si>
  <si>
    <t>Detalle de la transacción</t>
  </si>
  <si>
    <t>Cuenta</t>
  </si>
  <si>
    <t>Ingresos de transferencias</t>
  </si>
  <si>
    <t>Multas</t>
  </si>
  <si>
    <t>Naturaleza del evento</t>
  </si>
  <si>
    <t>              i.        En el caso de bienes con vida útil indefinida:</t>
  </si>
  <si>
    <t>Descripción</t>
  </si>
  <si>
    <t>a) Deudores Presupuestarios</t>
  </si>
  <si>
    <t xml:space="preserve">b) Otras Cuentas por Cobrar con Contraprestación </t>
  </si>
  <si>
    <t>b) Otras Cuentas por Cobrar sin Contraprestación</t>
  </si>
  <si>
    <t>Cantidad total de acreedores:</t>
  </si>
  <si>
    <t>a) Indicar los saldos vigentes de cada concepto según el siguiente formato</t>
  </si>
  <si>
    <t>a) Indicar los saldos según el siguiente formato:</t>
  </si>
  <si>
    <t>e) Otra información relevante sobre los Bienes de Uso</t>
  </si>
  <si>
    <t>Depreciación
Acumulada</t>
  </si>
  <si>
    <t>Valor
Libro</t>
  </si>
  <si>
    <t>Bienes en Curso</t>
  </si>
  <si>
    <t>Costo Acumulado</t>
  </si>
  <si>
    <t>Aplicación a Gastos</t>
  </si>
  <si>
    <t>a) Indicar saldo vigente de cada cuenta nivel 1 según el siguiente formato:</t>
  </si>
  <si>
    <t>b) Indicar la siguiente información:</t>
  </si>
  <si>
    <t>b) Movimiento de Propiedades de Inversión.</t>
  </si>
  <si>
    <t>a) Deuda Pública Interna</t>
  </si>
  <si>
    <t>b) Deuda Pública Externa</t>
  </si>
  <si>
    <t>a) Acreedores Presupuestarios</t>
  </si>
  <si>
    <t>b) Otras Cuentas por Pagar con Contraprestación</t>
  </si>
  <si>
    <t>a) Indicar los saldos vigentes según el siguiente formato:</t>
  </si>
  <si>
    <t>b) Ingresos Anticipados</t>
  </si>
  <si>
    <t>c) Acreedores por Transferencias Reintegrables</t>
  </si>
  <si>
    <t>Naturaleza de pasivos por PPM, IVA y cuenta futuras utilidades</t>
  </si>
  <si>
    <t>b) Movimiento de las Provisiones</t>
  </si>
  <si>
    <t>Descripción de provisiones</t>
  </si>
  <si>
    <t>Monto reconocido como gasto</t>
  </si>
  <si>
    <t>Tipo de Ingreso</t>
  </si>
  <si>
    <t>a) Activo Contingente: indicar los montos estimados vigentes según el siguiente formato:</t>
  </si>
  <si>
    <t>b) Pasivo Contingente: indicar los montos estimados vigentes según el siguiente formato:</t>
  </si>
  <si>
    <t>b) Cambio en Estimaciones Contables</t>
  </si>
  <si>
    <t>Otros Deudores (11408, 11498, 11601)</t>
  </si>
  <si>
    <t xml:space="preserve">Existencias en tránsito </t>
  </si>
  <si>
    <t>Estudios Básicos</t>
  </si>
  <si>
    <t>Programas</t>
  </si>
  <si>
    <t xml:space="preserve">a) Ingreso </t>
  </si>
  <si>
    <t>b) Gasto</t>
  </si>
  <si>
    <t>Presupuesto Actualizado</t>
  </si>
  <si>
    <t>a) Partes relacionadas</t>
  </si>
  <si>
    <t>Entidad</t>
  </si>
  <si>
    <t>              i.        Identificación del vínculo entre partes relacionadas:</t>
  </si>
  <si>
    <t>              ii.        Transacciones entre partes relacionadas:</t>
  </si>
  <si>
    <t>N° Cuenta</t>
  </si>
  <si>
    <t>1.- Asistencia Social (12301, 12313)</t>
  </si>
  <si>
    <t>2.- Hipotecarios (12302, 12314)</t>
  </si>
  <si>
    <t>3.- Pignoraticios (12303, 12315)</t>
  </si>
  <si>
    <t>4.- De Fomento (12304, 12316)</t>
  </si>
  <si>
    <t>5.- Médicos (12305, 12317)</t>
  </si>
  <si>
    <t>6.- A Contratistas (12306, 12318)</t>
  </si>
  <si>
    <t>7.- Por Cambio de Residencia (12307, 12319)</t>
  </si>
  <si>
    <t>9.- Otros (12321)</t>
  </si>
  <si>
    <t>8.- Por Ventas (12309, 12320)</t>
  </si>
  <si>
    <t>Deudores de Incierta Recuperación (12401, 12402)</t>
  </si>
  <si>
    <t>Deudores (12101)</t>
  </si>
  <si>
    <t>Documentos por Cobrar (12102)</t>
  </si>
  <si>
    <t>IVA-Crédito Fiscal (12103)</t>
  </si>
  <si>
    <t>Pagos Provisionales Mensuales (12105)</t>
  </si>
  <si>
    <t>Deudores por Transferencias Reintegrables (12106)</t>
  </si>
  <si>
    <t xml:space="preserve">Ingresos Anticipados (225) </t>
  </si>
  <si>
    <t>Acreedores por Transferencias Reintegrables (22106)</t>
  </si>
  <si>
    <t>Acreedores (22101)</t>
  </si>
  <si>
    <t>IVA-Débito Fiscal (22103)</t>
  </si>
  <si>
    <t>Acreedores por Pagos Provisionales Mensuales ( 22502)</t>
  </si>
  <si>
    <t>Acreedores por Impuesto al Valor Agregado (22503)</t>
  </si>
  <si>
    <t>Acreedores por Pagos a cuenta de Futuras Utilidades 22504)</t>
  </si>
  <si>
    <t>Arriendo de Inmuebles (22501)</t>
  </si>
  <si>
    <t>Resto de Otros Pasivos (21409,21498,21601,22102,22113, 22204, 22207,22208,22111)</t>
  </si>
  <si>
    <t>Menor a un año</t>
  </si>
  <si>
    <t>Posterior a un año pero menor a cinco años</t>
  </si>
  <si>
    <t>Más de cinco años</t>
  </si>
  <si>
    <t>Pasivos por Concesión de Derechos</t>
  </si>
  <si>
    <t>Personal de Planta</t>
  </si>
  <si>
    <t>Personal de Contrata</t>
  </si>
  <si>
    <t>Personal a Honorarios</t>
  </si>
  <si>
    <t>Otros Gastos en Personal</t>
  </si>
  <si>
    <t>Entidad Controlada</t>
  </si>
  <si>
    <t>Plantas, Árboles y/o Bosques</t>
  </si>
  <si>
    <t>Animales Vivos</t>
  </si>
  <si>
    <t>Diferencias de Cambio Reconocidas en Resultados</t>
  </si>
  <si>
    <t>Programas y Licencias Computacionales</t>
  </si>
  <si>
    <t>Sistemas de Información</t>
  </si>
  <si>
    <t>Páginas Web</t>
  </si>
  <si>
    <t>Patentes y Derechos de Autor</t>
  </si>
  <si>
    <t>a) Provisiones por Beneficios a los Empleados</t>
  </si>
  <si>
    <t>d) Planes de Beneficios Definidos</t>
  </si>
  <si>
    <t>              i.        Movimiento de los beneficios</t>
  </si>
  <si>
    <t>Resto de Acreedores</t>
  </si>
  <si>
    <t>Nota 27. Activos y Pasivos Contingentes</t>
  </si>
  <si>
    <t>Existencias al costo de reposición</t>
  </si>
  <si>
    <t>Materiales o suministros para el proceso de producción</t>
  </si>
  <si>
    <t>Materiales o suministros para la prestación de servicios</t>
  </si>
  <si>
    <t>Existencias en proceso</t>
  </si>
  <si>
    <t>Disminuciones en el valor de las existencias</t>
  </si>
  <si>
    <t>Valor de compensaciones recibidas de terceros</t>
  </si>
  <si>
    <t>Leasing o Leaseback</t>
  </si>
  <si>
    <t>Activos Intangibles con restricciones de titularidad</t>
  </si>
  <si>
    <t>Activos Intangibles dejados en garantías</t>
  </si>
  <si>
    <t>Activos sujetos a compromisos de adquisición</t>
  </si>
  <si>
    <t>c) Resultados de las Propiedades de Inversión</t>
  </si>
  <si>
    <t>Ingresos por arriendos</t>
  </si>
  <si>
    <t>Obligaciones contractuales</t>
  </si>
  <si>
    <t>Reversión de provisiones</t>
  </si>
  <si>
    <t>Otra información a revelar</t>
  </si>
  <si>
    <t>Clases de Activos Contingentes</t>
  </si>
  <si>
    <t>Clases de Pasivos Contingentes</t>
  </si>
  <si>
    <t>Naturaleza de los Activos Contingentes</t>
  </si>
  <si>
    <t>Otra Información de los Pasivos Contingentes</t>
  </si>
  <si>
    <t>Naturaleza de los errores del periodo</t>
  </si>
  <si>
    <t xml:space="preserve">Nota 4. Anticipos de Fondos </t>
  </si>
  <si>
    <t>Nota 7. Inversiones Financieras</t>
  </si>
  <si>
    <t>a) Corriente</t>
  </si>
  <si>
    <t>              i.        Indicar los saldos vigentes según el siguiente formato</t>
  </si>
  <si>
    <t>              ii.        Deudores por Transferencias Reintegrables</t>
  </si>
  <si>
    <t>              ii.        Deudores de Incierta Recuperación</t>
  </si>
  <si>
    <t>b) No Corriente</t>
  </si>
  <si>
    <t>a) Identificación de los activos y su información</t>
  </si>
  <si>
    <t>Información de los activos</t>
  </si>
  <si>
    <t>Análisis variaciones significativas</t>
  </si>
  <si>
    <t>Remuneración total del personal clave de la administración</t>
  </si>
  <si>
    <t>Provisión por indemnización de alta dirección pública</t>
  </si>
  <si>
    <t>Provisión vacaciones código del trabajo</t>
  </si>
  <si>
    <t>Descripción de los diferentes planes</t>
  </si>
  <si>
    <t>b) Gastos en personal</t>
  </si>
  <si>
    <t>b) Otra información relevante de las concesiones</t>
  </si>
  <si>
    <t>Otras existencias</t>
  </si>
  <si>
    <t>Existencias para la venta</t>
  </si>
  <si>
    <t>Existencias para distribución</t>
  </si>
  <si>
    <t>Nombre proyecto</t>
  </si>
  <si>
    <t>Bienes de Uso en transito (145)</t>
  </si>
  <si>
    <t xml:space="preserve">Costos de proyectos </t>
  </si>
  <si>
    <t>Adquiridos separadamente</t>
  </si>
  <si>
    <t>Nota 1. Naturaleza de la Operación</t>
  </si>
  <si>
    <t>              ii.        Principales proyectos</t>
  </si>
  <si>
    <t>Generados Internamente</t>
  </si>
  <si>
    <t>Detalle de los cambios efectuados</t>
  </si>
  <si>
    <t>Acuerdo o clases de acuerdos</t>
  </si>
  <si>
    <t>Retiros / bajas</t>
  </si>
  <si>
    <t>Identificación de contrato</t>
  </si>
  <si>
    <t>Remuneración total de familiares próximos del personal clave que trabajen en la misma entidad</t>
  </si>
  <si>
    <t>N° Folio</t>
  </si>
  <si>
    <t>Incremento directo en patrimonio, en M$ (miles de pesos)</t>
  </si>
  <si>
    <t>Disminución directa en patrimonio, en M$ (miles de pesos)</t>
  </si>
  <si>
    <t>Detalle del ajuste</t>
  </si>
  <si>
    <t>Detalle de cobros anticipados</t>
  </si>
  <si>
    <t>d) Otra información relevante sobre los Activos Intangibles</t>
  </si>
  <si>
    <t>              i.        Arrendamientos Financieros</t>
  </si>
  <si>
    <t>              ii.        Arrendamientos Operativos</t>
  </si>
  <si>
    <t>              i.        Arrendamientos Operativos</t>
  </si>
  <si>
    <t>Arrendatario</t>
  </si>
  <si>
    <t>              i.        Arrendatario</t>
  </si>
  <si>
    <t>              ii.        Arrendador</t>
  </si>
  <si>
    <t>b) Detallar los saldos de acuerdo con el siguiente formato</t>
  </si>
  <si>
    <t>c) Resultados obtenidos de un producto agrícola del período</t>
  </si>
  <si>
    <t>d) Activos medidos según modelo de costo</t>
  </si>
  <si>
    <t>b) Bienes de Uso en Proceso</t>
  </si>
  <si>
    <t>c) Otros Bienes de Uso</t>
  </si>
  <si>
    <t xml:space="preserve">d) Movimiento de los Bienes de Uso </t>
  </si>
  <si>
    <t>Nota 19. Deuda Pública</t>
  </si>
  <si>
    <t>Prestación de servicios</t>
  </si>
  <si>
    <t>Venta de bienes</t>
  </si>
  <si>
    <t>Información de detalle</t>
  </si>
  <si>
    <t>Nota 8. Préstamos</t>
  </si>
  <si>
    <t>              i.        Información general:</t>
  </si>
  <si>
    <t>              ii.        En el caso de pérdidas o deterioros materiales reconocidos o revertidos durante el período:</t>
  </si>
  <si>
    <t>Nuevos prestamos concedidos</t>
  </si>
  <si>
    <t>Ajustes al valor razonable</t>
  </si>
  <si>
    <t>Préstamos reembolsados</t>
  </si>
  <si>
    <t>Pérdidas por deterioro</t>
  </si>
  <si>
    <t xml:space="preserve">Otros ajustes     </t>
  </si>
  <si>
    <t>Cuentas de ingresos o gastos patrimoniales afectadas</t>
  </si>
  <si>
    <t>Pasivo Financiero</t>
  </si>
  <si>
    <t>Acuerdo significativo o clases de acuerdos</t>
  </si>
  <si>
    <t>Activo o activos asociados</t>
  </si>
  <si>
    <t>Por el uso de activos por parte de terceros</t>
  </si>
  <si>
    <t>Nota 12. Bienes de Uso</t>
  </si>
  <si>
    <t>Nota 17. Detrimento</t>
  </si>
  <si>
    <t>Nota 13. Costo de Estudios y Programas</t>
  </si>
  <si>
    <t>Nota 16. Agricultura</t>
  </si>
  <si>
    <t xml:space="preserve">Nota 18. Depósitos de Terceros. </t>
  </si>
  <si>
    <t>Nota 22. Provisiones</t>
  </si>
  <si>
    <t>Nota 23. Beneficios a los Empleados</t>
  </si>
  <si>
    <t>Nota 24. Arrendamientos</t>
  </si>
  <si>
    <t>Nota 25. Concesiones</t>
  </si>
  <si>
    <t xml:space="preserve">Nota 26. Otros Pasivos </t>
  </si>
  <si>
    <t xml:space="preserve">Nota 28. Ingresos de Transacciones con Contraprestación </t>
  </si>
  <si>
    <t xml:space="preserve">Nota 29. Transferencias, Impuestos y Multas </t>
  </si>
  <si>
    <t xml:space="preserve">Nota 30. Efectos de las Variaciones en los Tipos de Cambio de la Moneda Extranjera </t>
  </si>
  <si>
    <t>Nota 31. Errores</t>
  </si>
  <si>
    <t>Nota 32. Información Financiera por Segmentos</t>
  </si>
  <si>
    <t>Nota 33. Información a Revelar sobre Partes Relacionadas</t>
  </si>
  <si>
    <t>Incrementos en el valor libro producto de la aplicación de la tasa de interés efectiva</t>
  </si>
  <si>
    <t>Nota 14. Activos Intangibles</t>
  </si>
  <si>
    <t>Nota 15. Propiedades de Inversión</t>
  </si>
  <si>
    <t>Nota 10. Deterioro Acumulado de Bienes Financieros</t>
  </si>
  <si>
    <t>              i.        Identificación de los bienes en proceso</t>
  </si>
  <si>
    <t>Código BIP</t>
  </si>
  <si>
    <t>a) Detrimento de Fondos</t>
  </si>
  <si>
    <t>b) Detrimento de Bienes</t>
  </si>
  <si>
    <t>a) Identificación de los acuerdos de concesión, así como derechos, obligaciones y activos</t>
  </si>
  <si>
    <t>c) Información adicional</t>
  </si>
  <si>
    <t>Índice de Notas a los Estados Financieros 2019</t>
  </si>
  <si>
    <t>2.2. Anticipos de Fondos</t>
  </si>
  <si>
    <t>2.3. Cuentas por Cobrar con Contraprestación</t>
  </si>
  <si>
    <t>2.4. Cuentas por Cobrar sin Contraprestación</t>
  </si>
  <si>
    <t>2.5. Inversiones Financieras</t>
  </si>
  <si>
    <t>2.6. Préstamos, Deudores Varios y Deterioro Acumulado</t>
  </si>
  <si>
    <t>2.7. Existencias</t>
  </si>
  <si>
    <t>2.8. Bienes de Uso</t>
  </si>
  <si>
    <t>2.9. Activos Intangibles</t>
  </si>
  <si>
    <t>2.10. Propiedades de Inversión</t>
  </si>
  <si>
    <t>2.11. Agricultura</t>
  </si>
  <si>
    <t>2.12. Detrimento</t>
  </si>
  <si>
    <t>2.13. Depósitos de Terceros</t>
  </si>
  <si>
    <t>2.14. Deuda Pública Interna y Externa</t>
  </si>
  <si>
    <t>2.17. Provisiones</t>
  </si>
  <si>
    <t>2.19. Arrendamientos</t>
  </si>
  <si>
    <t>2.20. Concesiones</t>
  </si>
  <si>
    <t>2.21. Activos Contingentes y Pasivos Contingentes</t>
  </si>
  <si>
    <t>2.22. Ingresos de Transacciones con Contraprestación</t>
  </si>
  <si>
    <t>2.15.Cuentas por Pagar con Contraprestación - Acreedores Presupuestarios y Otras Cuentas por Pagar</t>
  </si>
  <si>
    <t>2.16. Cuentas por Pagar sin Contraprestación - Acreedores Presupuestarios y Otras cuentas por Pagar</t>
  </si>
  <si>
    <t>2.23. Transferencias, Impuestos y Multas</t>
  </si>
  <si>
    <t>2.26. Información Financiera por Segmentos</t>
  </si>
  <si>
    <t>2.27. Inversiones Asociadas y Negocios Conjuntos</t>
  </si>
  <si>
    <t>2.25. Errores</t>
  </si>
  <si>
    <t>2.24. Efecto de las Variaciones en los. Tipos de Cambio de la Moneda Extranjera</t>
  </si>
  <si>
    <t>2.28. Ingresos y Gastos Presupuestarios</t>
  </si>
  <si>
    <t>2.29. Ingresos y Gastos Patrimoniales</t>
  </si>
  <si>
    <t>2.30. Patrimonio Neto</t>
  </si>
  <si>
    <t>a) Cambios en Políticas Contables</t>
  </si>
  <si>
    <t>Nota 2. Resumen de Normas, Políticas y Estimaciones Contables</t>
  </si>
  <si>
    <t>31-12-2019, en M$ (miles de pesos)</t>
  </si>
  <si>
    <t>31-12-2018, en M$ (miles de pesos)</t>
  </si>
  <si>
    <t>b) Información adicional</t>
  </si>
  <si>
    <t>a) Detalle de cuentas con saldo deudor</t>
  </si>
  <si>
    <t>b) Por cada uno de los ocho conceptos anteriores desagregar los distintos tipos de créditos, según el siguiente formato:</t>
  </si>
  <si>
    <t>c) Movimiento de préstamos</t>
  </si>
  <si>
    <t>Saldo al inicio del periodo</t>
  </si>
  <si>
    <t>Saldo neto al final del periodo</t>
  </si>
  <si>
    <t>d) Información adicional</t>
  </si>
  <si>
    <t>Nota 9. Deudores Varios</t>
  </si>
  <si>
    <t>a) Deudores Varios Corrientes</t>
  </si>
  <si>
    <t>b) Deudores Varios No Corrientes</t>
  </si>
  <si>
    <t>Introducir la información en este espacio</t>
  </si>
  <si>
    <t>              i.        Indicar los saldos vigentes según el siguiente detalle</t>
  </si>
  <si>
    <t>a) Saldos vigentes por clases de existencias</t>
  </si>
  <si>
    <t>b) Otra información de las existencias</t>
  </si>
  <si>
    <t>c) Rebajas y reversas de rebajas del valor de las existencias</t>
  </si>
  <si>
    <t>Indicios de deterioro y metodología aplicada</t>
  </si>
  <si>
    <t>Bienes de Uso en Proceso</t>
  </si>
  <si>
    <t>Vehículos</t>
  </si>
  <si>
    <t>Máquinas y Equipos</t>
  </si>
  <si>
    <t xml:space="preserve">Equipos Computacionales y de Comunicaciones </t>
  </si>
  <si>
    <t>Muebles y Enseres</t>
  </si>
  <si>
    <t xml:space="preserve">Bienes adquiridos para otras entidades </t>
  </si>
  <si>
    <t>Otros Bienes</t>
  </si>
  <si>
    <t>Saldo al 01/01/2019</t>
  </si>
  <si>
    <t>Saldo bruto 31/12/2019</t>
  </si>
  <si>
    <t>Saldo neto al 31/12/2019</t>
  </si>
  <si>
    <t>Saldo al 01/01/2018</t>
  </si>
  <si>
    <t>Saldo bruto 31/12/2018</t>
  </si>
  <si>
    <t>Saldo neto al 31/12/2018</t>
  </si>
  <si>
    <t>f) Deterioro de Bienes de Uso</t>
  </si>
  <si>
    <t>g) Información adicional</t>
  </si>
  <si>
    <t>31-12-2019, en M$ 
(miles de pesos)</t>
  </si>
  <si>
    <t>31-12-2018, en M$ 
(miles de pesos)</t>
  </si>
  <si>
    <t>Nombre Cuenta</t>
  </si>
  <si>
    <t>            iii.        Respecto de adquisiciones de activos a través de una transacción sin contraprestación, registrados inicialmente al valor razonable</t>
  </si>
  <si>
    <t>c) Movimientos de los Activos Intangibles</t>
  </si>
  <si>
    <t>Total Deterioro Acumulado</t>
  </si>
  <si>
    <t>Total Depreciación Acumulada</t>
  </si>
  <si>
    <t>Total Amortización Acumulada</t>
  </si>
  <si>
    <t>Monto de investigación y desarrollo reconocido como gasto</t>
  </si>
  <si>
    <t>e) Obligaciones Contractuales</t>
  </si>
  <si>
    <t>f) Información adicional</t>
  </si>
  <si>
    <t>d) Deterioro de Propiedades de Inversión</t>
  </si>
  <si>
    <t>e) Información adicional</t>
  </si>
  <si>
    <t>a) Detalle de cuentas con saldo acreedor</t>
  </si>
  <si>
    <t>b) Otras Cuentas por Pagar sin Contraprestación</t>
  </si>
  <si>
    <t>Provisión por Impuesto a la Renta</t>
  </si>
  <si>
    <t>Provisiones por Juicios</t>
  </si>
  <si>
    <t>Provisión por Desmantelamiento y/o Rehabilitación</t>
  </si>
  <si>
    <t>Otras Provisiones</t>
  </si>
  <si>
    <t>Saldo inicial al 01/01/2019</t>
  </si>
  <si>
    <t>Saldo Final al 31/012/2019</t>
  </si>
  <si>
    <t>Provisiones por Desahucio</t>
  </si>
  <si>
    <t>Provisión por Incentivo al Retiro</t>
  </si>
  <si>
    <t>Provisión por Retiro Anticipado</t>
  </si>
  <si>
    <t>Otras Provisiones por Beneficios a los Empleados</t>
  </si>
  <si>
    <t>Saldo al final del periodo</t>
  </si>
  <si>
    <t>Costo por intereses</t>
  </si>
  <si>
    <t>Costo de servicios del periodo</t>
  </si>
  <si>
    <t>Aportaciones efectuadas por participantes</t>
  </si>
  <si>
    <t>Disminuciones</t>
  </si>
  <si>
    <t>              ii.        Estado de financiamiento de beneficios</t>
  </si>
  <si>
    <t>Planes sin financiar</t>
  </si>
  <si>
    <t>Planes total o parcialmente financiados</t>
  </si>
  <si>
    <t>              iii.        Beneficios al personal reconocidos en el Estado de Resultados</t>
  </si>
  <si>
    <t>Costo de los servicios</t>
  </si>
  <si>
    <t>Rendimiento esperado para los activos del plan</t>
  </si>
  <si>
    <t>Rendimiento esperado de cualquier derecho de reembolso reconocido como un activo</t>
  </si>
  <si>
    <t>Ganancias y pérdidas actuariales</t>
  </si>
  <si>
    <t>Costo de los servicios pasados</t>
  </si>
  <si>
    <t>Efecto de disminución o liquidación</t>
  </si>
  <si>
    <t>Nota 39. Otra Información a Revelar</t>
  </si>
  <si>
    <t>Nota 38. Hechos Ocurridos Después de la Fecha de Presentación</t>
  </si>
  <si>
    <t>a) Detallar la siguiente información</t>
  </si>
  <si>
    <t xml:space="preserve">Nota 37. Variaciones en el Patrimonio Neto </t>
  </si>
  <si>
    <t>a) Variaciones significativas</t>
  </si>
  <si>
    <t>No aplicable para el ejercicio 2019.</t>
  </si>
  <si>
    <t>a) Arrendatarios deberán revelar lo siguiente</t>
  </si>
  <si>
    <t>b) Arrendadores deberán revelar lo siguiente</t>
  </si>
  <si>
    <t>c) Identificación general de los contratos</t>
  </si>
  <si>
    <t>a) Detallar los montos de las principales clases de ingresos de transferencias, impuestos y multas según el siguiente formato:</t>
  </si>
  <si>
    <t>b) Cobros anticipados</t>
  </si>
  <si>
    <t>(total)</t>
  </si>
  <si>
    <t>Tipo 1</t>
  </si>
  <si>
    <t>Tipo 2</t>
  </si>
  <si>
    <t>a) Diferencias de cambio reconocidas en resultado</t>
  </si>
  <si>
    <t>a) Indicar los ajustes por corrección de errores según el siguiente formato:</t>
  </si>
  <si>
    <t>b) Transacciones sin condiciones de mercado</t>
  </si>
  <si>
    <t>c) Personal clave de la entidad</t>
  </si>
  <si>
    <t>Préstamos otorgados al personal clave</t>
  </si>
  <si>
    <t>Nota 34. Inversiones en Asociadas y Negocios Conjuntos</t>
  </si>
  <si>
    <t>a) Identificación de asociadas</t>
  </si>
  <si>
    <t>Empresa</t>
  </si>
  <si>
    <t>Dividendos y retiros</t>
  </si>
  <si>
    <t>Valor Patrimonial Proporcional</t>
  </si>
  <si>
    <t>Participación en Resultados</t>
  </si>
  <si>
    <t>%</t>
  </si>
  <si>
    <t>Utilidad</t>
  </si>
  <si>
    <t>Pérdida</t>
  </si>
  <si>
    <t>Participación %</t>
  </si>
  <si>
    <t>b) Información financiera resumida de asociadas</t>
  </si>
  <si>
    <t xml:space="preserve">Identificación de asociadas </t>
  </si>
  <si>
    <t>Corriente</t>
  </si>
  <si>
    <t>No Corriente</t>
  </si>
  <si>
    <t>Total de Activos de Asociadas</t>
  </si>
  <si>
    <t>Pasivos y Patrimonio</t>
  </si>
  <si>
    <t>Patrimonio</t>
  </si>
  <si>
    <t>Total Pasivos y Patrimonio de Asociadas</t>
  </si>
  <si>
    <t>Resultados</t>
  </si>
  <si>
    <t>Gastos</t>
  </si>
  <si>
    <t>Total Resultado</t>
  </si>
  <si>
    <t>c) Pasivos contingentes de inversiones en asociadas y negocios conjuntos</t>
  </si>
  <si>
    <t>Pasivo Contingente</t>
  </si>
  <si>
    <t>Clasificación</t>
  </si>
  <si>
    <t>Asociada</t>
  </si>
  <si>
    <t>Proporcional</t>
  </si>
  <si>
    <t>Nota 35. Estados financieros consolidados y separados</t>
  </si>
  <si>
    <t>Nota 36. Diferencias entre el Presupuesto Actualizado y Devengado</t>
  </si>
  <si>
    <t>31-12-2019, en MUS$ (miles de dólares estadounidenses)</t>
  </si>
  <si>
    <t>31-12-2018, en MUS$ (miles de dólares estadounidenses)</t>
  </si>
  <si>
    <t>Nota</t>
  </si>
  <si>
    <t>2.1. Período Contable - Bases de Preparación</t>
  </si>
  <si>
    <t>2.18. Beneficios a los Empleados</t>
  </si>
  <si>
    <t>Nota 3. Cambio en Políticas y Estimaciones Contables</t>
  </si>
  <si>
    <t>c) Planes de Aportaciones Definidas</t>
  </si>
  <si>
    <t>Combinaciones de entidades</t>
  </si>
  <si>
    <t>Reembolsos</t>
  </si>
  <si>
    <t>Cantidad total de deudores 2018:</t>
  </si>
  <si>
    <t>Cantidad total de deudores 2019:</t>
  </si>
  <si>
    <t>Cuenta Nivel 1 (código + denominación)</t>
  </si>
  <si>
    <t>Cuenta Nivel 2 (código + denominación)</t>
  </si>
  <si>
    <t>a) Deterioro de Bienes Financieros Corrientes</t>
  </si>
  <si>
    <t>Motivos</t>
  </si>
  <si>
    <t>b) Deterioro de Bienes Financieros No Corrientes</t>
  </si>
  <si>
    <t>Valor libro  en M$ (miles de pesos)</t>
  </si>
  <si>
    <t>Depreciacion Acumulada año anterior</t>
  </si>
  <si>
    <t>Deterior Acumulado año anterior</t>
  </si>
  <si>
    <t>Depreciación Acumulada año anterior</t>
  </si>
  <si>
    <t>Deterioro Acumulado año anterior</t>
  </si>
  <si>
    <t>Bienestemporalmente ociosos</t>
  </si>
  <si>
    <t>Bienes sujetos a restricciones de titularidad</t>
  </si>
  <si>
    <t>            iii.        En el caso de pérdidas o deterioros no materiales reconocidos o revertidos durante el período</t>
  </si>
  <si>
    <t>            ii.        En el caso de activos intangibles individuales significativos:</t>
  </si>
  <si>
    <t>Otros Activos Intangibles</t>
  </si>
  <si>
    <t>Amortización Acumulada año anterior</t>
  </si>
  <si>
    <t>Gastos de operación que generaron ingresos</t>
  </si>
  <si>
    <t>Gastos de operación que no generaron ingresos</t>
  </si>
  <si>
    <t>Activo Biológico o Producto Biológico</t>
  </si>
  <si>
    <t>Tasa Anual</t>
  </si>
  <si>
    <t>Saldo por pagar año actual</t>
  </si>
  <si>
    <t>Saldo por pagar años siguientes</t>
  </si>
  <si>
    <t>31-12-2019 en M$ (miles de pesos)</t>
  </si>
  <si>
    <t>31-12-2018 en M$ (miles de pesos)</t>
  </si>
  <si>
    <t>c) Información Adicional</t>
  </si>
  <si>
    <t>c) Otra información de las provisiones</t>
  </si>
  <si>
    <t>Rendimiento esperado para activos del plan</t>
  </si>
  <si>
    <t>Variaciónes a la tasa de cambio</t>
  </si>
  <si>
    <t>Aportes efectuados por el empleador</t>
  </si>
  <si>
    <t>Aportes efectuados por los participantes</t>
  </si>
  <si>
    <t>Beneficios Pagados</t>
  </si>
  <si>
    <t>Partida que la Incluye en Estado de Resultados</t>
  </si>
  <si>
    <t>c) Cambios en acuerdo durante el periodo</t>
  </si>
  <si>
    <t>Información adicional</t>
  </si>
  <si>
    <t>Ejecución Devengada</t>
  </si>
  <si>
    <t>El período del ejercicio contable comprende desde el 01 de Enero de 2019 al 31 de diciembre de 2019, en comparación con el año 2018, de acuerdo al siguiente detalle:
- Balance General al 31 de diciembre de 2019 y 2018.
- Estado de Resultados al 31 de diciembre de 2019 y 2018.
- Estado de Situación Presupuestaria correspondiene al año 2019.
- Estado de Flujos de Efectivo correspondiene al año 2019.
- Estado de Cambios en el Patrimonio al 31 de diciembre de 2019 y 2018.</t>
  </si>
  <si>
    <t>La Fiscalía Nacional Económica no registra transacciones relacionadas con este ítem, ya que no están relacionadas con su gestión.</t>
  </si>
  <si>
    <t>Corresponden principalmente a cuentas por cobrar generadas por aporte fiscal, multas y licencias médicas, las cuales se registran a su valor nominal.</t>
  </si>
  <si>
    <t xml:space="preserve">
En el caso de los Anticipos de Fondos, estos obedecen principalmente a fondos a rendir otorgados, y que, al finalizar el ejercicio quedaron rendidos en su totalidad</t>
  </si>
  <si>
    <t>La Fiscalía Nacional Económica no registra transacciones relacionadas con este ítem, ya que no están relacionadas con su gestión y tampoco cuenta con la autorización necesaria.</t>
  </si>
  <si>
    <t>La Fiscalía Nacional Económica no realiza este tipo de transacciones, por lo que, no registra el activo asociado.</t>
  </si>
  <si>
    <t>Las existencias para la FNE, corresponden a bienes de consumo, los cuales, de acuerdo a la normativa de existencias contemplada en la Resolución N°16 de 2015, son considerados gastos patrimoniales, en atención a su poca materialidad y a que no se justifica llevar un control contable de ellos como existencias.</t>
  </si>
  <si>
    <t>Los Bienes de Uso son contabilizados bajo la normativa vigente de la Contraloría (NICSP), establecidas en la Resolución CGR N° 16 de 2015, es decir, inicialmente contabilizados al costo. Con posterioridad a su reconocimiento inicial, son registrados al costo, menos cualquier depreciación acumulada y pérdidas acumuladas por deterioro de valor.
Los bienes de uso se registran cuando son para uso de la producción o suministro de servicios o para propósitos administrativos. Los bienes de uso muebles son reconocidos cuando su costo unitario de adquisición es mayor o igual a 3 Unidades Tributarias Mensuales (UTM). Aquellos bienes que son inferiores a este monto son considerados gastos del ejercicio. La Fiscalía Nacional Económica no adoptó la política de grupos homogéneos para bienes de uso cuyo costo de adquisición es menor a 3 UTM. Independiente de cual sea el valor de los bienes muebles, se mantiene un control administrativo, que incluye el control físico de las especies.
El costo de las partidas de bienes de uso, incluye los costos de habilitación, modernización o mejora que representan un aumento en la productividad, capacidad o eficiencia, o un aumento en la vida útil de los bienes, los cuales se capitalizan como mayor costo de los correspondientes bienes.
Los bienes incluidos en bienes de uso se deprecian linealmente durante su vida útil económica, cuando el activo está disponible para su uso, esto es, cuando se encuentre en la ubicación y en las condiciones necesarias para operar.  El cálculo de la depreciación se efectúa en cada período contable hasta que la vida útil estimada del bien se extinga, considerando como valor residual $1 al término del período proyectado. 
La vida útil de los bienes esta de acuerdo a la tabla propuesta por Contraloria General de la República.</t>
  </si>
  <si>
    <t>Se revisan los bienes de uso en cuanto a su deterioro, a fin de verificar si existe algún indicio que el valor libro no puede ser recuperable. Si existe dicho indicio, el valor recuperable del activo se estima para determinar el alcance del deterioro.
El deterioro se medirá cuando el valor libro del activo exceda a su monto recuperable, siempre que dicha diferencia sea significativa. Si este valor es mayor a 15 UTM, se deberá pedir autorización a la Contraloría General de la República de Chile, para efectuar un ajuste por deterioro o una reversión de éste.
Para estos efectos, se ha definido como unidad no generadora de efectivo, a la Fiscalía Nacional Económica.
El valor recuperable de un activo será el mayor entre el valor razonable, menos los costos de vender ese activo y su valor de uso.
El valor en uso de un activo no generador de efectivo se define como el valor presente del potencial de servicios restante del activo. Éste se determina usando cualquiera de  los siguientes enfoques:
a) Enfoque del costo de reposición depreciado: este costo mide como el menor  entre el costo de reproducción (réplica) o el de reposición del activo menos la depreciación acumulada calculada sobre la base de tal costo, para reflejar la parte  ya consumida o potencial del servicio agotada del activo. El costo de reproducción y el costo de reposición se calculan respecto de la capacidad óptima que debería tener el activo para su uso actual;
b) Enfoque del costo de rehabilitación: Es el costo de devolver el potencial  de  servicio de un activo al nivel anterior al deterioro. El valor en uso del activo se determina restando el costo estimado de rehabilitación del activo a su costo actual de reposición depreciado anterior al deterioro; o,
c) Enfoque de las unidades de servicio: El valor corriente del potencial de servicio restante de un activo se determina reduciendo  el  costo de reposición depreciado  del activo anterior al deterioro para ajustarlo al número reducido de unidades de servicio esperadas del activo en su estado de deterioro.
El deterioro de un activo se reconocerá en una cuenta complementaria de activo y en  los resultados del ejercicio, separadamente de la depreciación. Los cargos por depreciación se ajustarán en los ejercicios futuros en función del nuevo valor contable revisado. Frente a un posterior reverso del deterioro, el valor libro aumenta a la estimación revisada del valor recuperable, pero hasta el punto que no supere el valor libro que se habría determinado, si no se hubiera reconocido un deterioro  anteriormente. Se reconoce un reverso como una disminución del cargo por depreciación del ejercicio.</t>
  </si>
  <si>
    <t>Los activos intangibles son aquellos activos identificables, de carácter no monetario y sin apariencia física que: a) posee una entidad para su uso en la producción o suministro de bienes y servicios, para propósitos administrativos o para generar recursos; y b) se espera que sean utilizados durante más de un periodo contable.
Los activos intangibles son reconocidos cuando su costo de adquisición individual es mayor o igual a 30 UTM . Aquellos activos que sean inferiores a este monto son considerados gastos del ejercicio. La Fiscalía Nacional Económica no adoptó la política de grupos homogéneos para activos intangibles. Independiente de cual sea el valor de este tipo de bienes, se mantiene un control administrativo.
Estos activos intangibles se registran al valor de los desembolsos efectivos realizados y su amortización, cuando así corresponde, es efectuada de acuerdo a lo establecido en la norma de intangibles, contenida en la Resolución N°16, de 2015, emitida por la Contraloría General de la República.
Los activos intangibles se amortizan linealmente durante su vida útil económica y comienza cuando el intangible está disponible para su utilización, durante un plazo no superior a cinco años de acuerdo a la propuesta de CGR y considerando un valor residual de $0 al término del período proyectado.</t>
  </si>
  <si>
    <t>Esta Fiscalía no cuenta con bienes de uso y de propiedades cuyo objeto sea el obtener rentas, por lo que, no registra el activo asociado.</t>
  </si>
  <si>
    <t>La Fiscalía Nacional Económica no realiza este tipo de transacciones, por lo tanto, no registra el activo asociado.</t>
  </si>
  <si>
    <t>La Fiscalía Nacional Económica no realiza este tipo de transacciones, por lo tanto no registra el pasivo asociado.</t>
  </si>
  <si>
    <t>Corresponden a cuentas por pagar por concepto de gastos en personal, bienes y servicios de consumo, adquisición de activos no financieros y servicio de la deuda, los cuales se registran a su valor nominal.</t>
  </si>
  <si>
    <t>Corresponden a cuentas por pagar por concepto de otros gastos corrientes, los cuales se registran a su valor nominal.</t>
  </si>
  <si>
    <t>Las obligaciones existentes a la fecha del balance, surgidas como consecuencia de sucesos pasados de los que pueden derivarse perjuicios patrimoniales para la Entidad cuyo importe y momento de cancelación son indeterminados se registran como provisiones por el valor actual del importe más probable que se estima que la Entidad tendrá que desembolsar para cancelar la obligación.
Las provisiones son re-estimadas periódicamente y se cuantifican teniendo en consideración la mejor información disponible a la fecha de cada cierre contable.
Dentro del concepto de provisiones, la Fiscalía Nacional Económica evalúa periódicamente el eventual efecto de una provisión por deterioro de la siguiente  manera:
Provisiones de Deterioro de Bienes de Uso, Propiedades de Inversión y Activos Intangibles
Se revisan los bienes de uso, las propiedades de inversión y los activos intangibles de vida útil finita en cuanto a su deterioro, a fin de verificar si existe algún indicio que el valor libro no puede ser recuperable. Si existe dicho indicio, el valor recuperable del activo se estima para determinar el alcance del deterioro.
El deterioro se medirá cuando el valor libro del activo exceda a su monto recuperable, siempre que dicha diferencia sea significativa. Si este valor es mayor a 15 UTM, se deberá pedir autorización a la Contraloría General de la República de Chile, para efectuar un ajuste por deterioro o una reversión de éste.
Para estos efectos, se ha definido como unidad no generadora de efectivo, a la Fiscalía Nacional Económica.
El valor recuperable de un activo será el mayor entre el valor razonable, menos los costos de vender ese activo y su valor de uso.
El valor en uso de un activo no generador de efectivo se define como el valor presente del potencial de servicios restante del activo. Éste se determina usando cualquiera de  los siguientes enfoques:
a) Enfoque del costo de reposición depreciado: este costo mide como el menor  entre el costo de reproducción (réplica) o el de reposición del activo menos la depreciación acumulada calculada sobre la base de tal costo, para reflejar la parte  ya consumida o potencial del servicio agotada del activo. El costo de reproducción y el costo de reposición se calculan respecto de la capacidad óptima que debería tener el activo para su uso actual;
b) Enfoque del costo de rehabilitación: Es el costo de devolver el potencial  de  servicio de un activo al nivel anterior al deterioro. El valor en uso del activo se determina restando el costo estimado de rehabilitación del activo a su costo actual de reposición depreciado anterior al deterioro; o,
c) Enfoque de las unidades de servicio: El valor corriente del potencial de servicio restante de un activo se determina reduciendo  el  costo de reposición depreciado  del activo anterior al deterioro para ajustarlo al número reducido de unidades de servicio esperadas del activo en su estado de deterioro.
El deterioro de un activo se reconocerá en una cuenta complementaria de activo y en  los resultados del ejercicio, separadamente de la depreciación. Los cargos por depreciación se ajustarán en los ejercicios futuros en función del nuevo valor contable revisado. Frente a un posterior reverso del deterioro, el valor libro aumenta a la estimación revisada del valor recuperable, pero hasta el punto que no supere el valor libro que se habría determinado, si no se hubiera reconocido un deterioro  anteriormente. Se reconoce un reverso como una disminución del cargo por depreciación del ejercicio.</t>
  </si>
  <si>
    <t xml:space="preserve">
Corresponden a provisiones que deben realizarse por motivo de reconocimiento y medición de beneficios a los empleados, como son el Incentivo al Retiro y la Indemnización de Alta Dirección Pública.  
En el caso de incentivo al retiro, la información es entregada por la Unidad de Gestión de Personas, en lo que respecta a la cantidad de personas y el cálculo de la estimación de pago, valor que es revisado por la Unidad de Finanzas y Remuneraciones, el cual como método de valorización debería considerar las 36 últimas rentas, actualizadas por IPC con tope de 90 UF. 
Para el caso de Otras provisiones por Beneficios a los Empleados por Pago de Indemnización de Alta Dirección Pública, la información es trabajada con Dipres respecto de los funcionarios que cumplen requisitos para este pago. dicha estimación de pago debe ser considerada en el Proyecto de Presupuestos del año siguiente.
La Fiscalía Nacional Económica no registra Obligaciones por Beneficios a los Empleados durante el período de los Estados Financieros 2019.</t>
  </si>
  <si>
    <t>La Fiscalía Nacional Económica no ha realizado ni contempla realizar este tipo de transacciones.</t>
  </si>
  <si>
    <t>La Fiscalía Nacional Económica no realiza este tipo de transacciones, por lo tanto, no registra el activo y pasivo asociado.</t>
  </si>
  <si>
    <t>La Fiscalía Nacional Económica en el período 2019 no presentó movimientos de activos ni pasivos contingentes.</t>
  </si>
  <si>
    <t>Esta Fiscalía no realiza movimientos con variaciones en los tipos de cambio, por esta razón, no refleja activos y pasivos en moneda extranjera.</t>
  </si>
  <si>
    <t>Esta Fiscalía para el período 2019 no registra ajustes por errores contables.</t>
  </si>
  <si>
    <t>Los Depósitos de Terceros corresponden principalmente a fondos recibidos de terceros varios, registrados en el pasivo, cuyo propósito es cumplir determinas finalidades, y que implican un aumento de fondos sin afectar la ejecución del presupuesto al momento de su ocurrencia. Estos valores posteriormente son reclasificados de acuerdo a su naturaleza.</t>
  </si>
  <si>
    <t>La Fiscalía Nacional Económica no cuenta con inversiones asociadas ni negocios conjuntos.</t>
  </si>
  <si>
    <t>Reconocimiento de ingresos
Los ingresos presupuestarios son los flujos de recursos financieros destinados al financiamiento de los gastos autorizados y se distribuyen de acuerdo a su origen según el clasificador presupuestario. 
• Otros Ingresos Corrientes
• Aporte Fiscal
• Saldo Inicial de Caja
Corresponden a ingresos por aportes fiscales para remuneraciones y resto de operaciones, recuperación de licencias médicas, multas entre otros.
Reconocimiento de gastos
Los gastos presupuestarios son los flujos financieros aplicados como gasto en el presupuesto y tienen su origen de acuerdo al objeto o naturaleza de este, según el siguiente detalle:
• Gastos en Personal
• Bienes y Servicios de Consumo
• Prestaciones de Seguridad Social
• Adquisición de Activos no Financieros
• Saldo Final de Caja</t>
  </si>
  <si>
    <t>La variaciones en el patrimonio neto corresponde al resultado del ejercicio del período 2019.</t>
  </si>
  <si>
    <t>Reconocimiento de ingresos
Los ingresos registrados en el estado de resultados corresponden a ingresos por aportes fiscales, recuperación de licencias médicas, multas y otros.
Reconocimiento de gastos
Los gastos registrados en el estado de resultados se registran en base devengada.
Considera todas las cuentas de los títulos 4 Ingresos y 5 Gastos Patrimoniales, respectivamente, que presentan saldo al término del ejercicio, antes del cierre del mismo. El resultado del período determinado en este estado, corresponde al resultado del período informado en el Balance General.</t>
  </si>
  <si>
    <t>La Fiscalía Nacional Económica no ha generado cambios en sus políticas contables ni en estimaciones contables.</t>
  </si>
  <si>
    <t>No aplica</t>
  </si>
  <si>
    <t>La Fiscalía Nacional Económica al 31 de diciembre 2018 y 2019 no registra saldo en la cuenta Anticipo de Fondos.</t>
  </si>
  <si>
    <t>Cuentas por Cobrar - Otros Ingresos Corrientes</t>
  </si>
  <si>
    <t>La Fiscalía Nacional Económica al 31 de diciembre 2018 y 2019 no registra saldos,  porque no posee préstamos</t>
  </si>
  <si>
    <t>La Fiscalía Nacional Económica al 31 de diciembre 2018 y 2019 no presenta saldos en este rubro.</t>
  </si>
  <si>
    <t>Esta Fiscalía no cuenta con bienes de uso y de propiedades cuyo objeto sea el obtener rentas, por lo que, no registra el activo asociado en los años 2018 y 2019</t>
  </si>
  <si>
    <t>La Fiscalía Nacional Económica no realiza este tipo de transacciones, por lo tanto, no registra el activo asociado para los años 2018 y 2019.</t>
  </si>
  <si>
    <t>La Fiscalía Nacional Económica al 31 de diciembre 2018 y 2019 no registra saldo en la cuenta Depósitos de Terceros.</t>
  </si>
  <si>
    <t>La Fiscalía Nacional Económica no realiza este tipo de transacciones, por lo tanto no registra el pasivo asociado durante los años 2018 y 2019</t>
  </si>
  <si>
    <t>La Fiscalía Nacional Económica no registra saldo de este pasivo durante los años 2018 y 2019.</t>
  </si>
  <si>
    <t>La Fiscalía Nacional Económica no registra saldo de provisiones durante los años 2018 y 2019.</t>
  </si>
  <si>
    <t>La Fiscalía Nacional Económica no registra saldo por obligaciones por beneficios a los empleados durante los años 2018 y 2019.</t>
  </si>
  <si>
    <t>La Fiscalía Nacional Económica no presenta saldos por este tipo de transacciones para los años 2018 y 2019.</t>
  </si>
  <si>
    <t>La Fiscalía Nacional Económica no realiza este tipo de transacciones, por lo tanto, no registra saldos asociados a este pasivo para los años 2018 y 2019.</t>
  </si>
  <si>
    <t>La Fiscalía Nacional Económica no registra saldo de otros pasivos durante los años 2018 y 2019.</t>
  </si>
  <si>
    <t>Esta Fiscalía no percibe ingresos por venta de bienes o servicios propios de la institución.</t>
  </si>
  <si>
    <t>Esta Fiscalía no realiza movimientos con variaciones en los tipos de cambio, por esta razón, no refleja activos y pasivos en moneda extranjera, que deban ser reconocidas en resultados.</t>
  </si>
  <si>
    <t>La Fiscalía Nacional Económica durante el periodo  2019 no registró errores informados a la CGR.</t>
  </si>
  <si>
    <t>Esta Fiscalía no opera como entidad relacionada.</t>
  </si>
  <si>
    <t>La Fiscalía Nacional Económica no cuenta con inversiones asociadas ni negocios conjuntos durante los años 2018 y 2019.</t>
  </si>
  <si>
    <t>No existen diferencias significativas entre el Patrimonio Inicial y el Final al 31 de diciembre de 2019.  
La diferencia corresponde al resultado del ejercicio.</t>
  </si>
  <si>
    <t xml:space="preserve">Esta Fiscalía no presenta información a revelar que haya sido actualizada entre la fecha de presentación y la aprobación de estos estados financieros. </t>
  </si>
  <si>
    <t>La Fiscalía Nacional Económica (FNE) es la  agencia  chilena encargada de defender y promover  la libre competencia en todos los mercados o sectores productivos de la economía chilena. 
La Ley de Defensa de la Competencia (el DL 211) establece que la FNE es un servicio público descentralizado, con personalidad jurídica y patrimonio propio, independiente de todo organismo o servicio, que se encuentra sometida a la supervigilancia  del  Presidente de la República a través del Ministerio de Economía, Fomento y Turismo.
Para cumplir con su labor, la FNE investiga todo hecho, acto o convención que impida, restrinja o entorpezca la libre competencia, o que tienda a producir dichos efectos. Entre sus focos de investigación se cuentan las prácticas colusorias, los abusos de posición monopólica y las concentraciones que afecten o puedan afectar el funcionamiento eficiente de los mercados y el bienestar del consumidor.
La FNE lleva a cabo también diversas acciones de Advocacy, para difundir los beneficios de la competencia, con el objetivo de crear en el país una “cultura de competencia”. Dentro de ellas, se cuentan una serie de iniciativas destinadas a la comunidad y colaboración con otros organismos gubernamentales.
En el ámbito internacional, la FNE participa activamente en diversos foros internacionales relacionados con las políticas de la competencia, tales como el Comité Económico de la Organización para la Cooperación y el Desarrollo (OECD), la International Competition Network (lCN), las Naciones Unidas (UNCTAD), y el Grupo de Políticas y Derecho de la Competencia (CPLG) del Comité Económico de la APEC.
La dirección del servicio corresponde al Fiscal Nacional Económico, y es quien ejerce tanto la jefatura superior como la representación judicial y extrajudicial de la FNE.
La misión de esta Fiscalía es "Defender y promover la libre competencia actuando en representación del interés público como organismo especializado."
La FNE tiene su sede en calle Huérfanos 670 piso 8. Santiago.</t>
  </si>
  <si>
    <t>Cuentas por Cobrar - Recuperación de Préstamos</t>
  </si>
  <si>
    <t>-</t>
  </si>
  <si>
    <t>Esta Fiscalía no percibe ingresos por transferencias, impuestos y multas durante los años 2018 y 2019</t>
  </si>
  <si>
    <t>08</t>
  </si>
  <si>
    <t>09</t>
  </si>
  <si>
    <t>OTROS INGRESOS CORRIENTES</t>
  </si>
  <si>
    <t>APORTE FISCAL</t>
  </si>
  <si>
    <t>SALDO INICIAL DE CAJA</t>
  </si>
  <si>
    <t>GASTOS EN PERSONAL</t>
  </si>
  <si>
    <t>BIENES Y SERVICIOS DE CONSUMO</t>
  </si>
  <si>
    <t>PRESTACIONES DE SEGURIDAD SOCIAL</t>
  </si>
  <si>
    <t>OTROS GASTOS CORRIENTES</t>
  </si>
  <si>
    <t>ADQUISICION DE ACTIVOS NO FINANCIEROS</t>
  </si>
  <si>
    <t>Esta Fiscalía tiene su presupuesto autorizado sólo en moneda nacional.</t>
  </si>
  <si>
    <t>12</t>
  </si>
  <si>
    <t>RECUPERACION DE PRESTAMOS</t>
  </si>
  <si>
    <t>La Fiscalía Nacional Económica al 31 de diciembre 2018 y 2019 no registra saldos en cuentas Inversiones Financieras del Activo Corriente y Activo No Corriente porque no realiza inversiones financieras.</t>
  </si>
  <si>
    <t>La Fiscalía Nacional Económica durante el periodo 2019 no presenta detrimentos de fondos ni de bienes.</t>
  </si>
  <si>
    <t>Transferencias
Para el periodo 2019,esta Fiscalía no registra ingresos por este concepto
Impuestos
Esta Fiscalía no registra ingresos por este concepto.
Multas
Para el año 2019, esta Fiscalía no registra ingresos por este concepto.</t>
  </si>
  <si>
    <t>La Fiscalía Nacional Económica al 31 de diciembre 2018 y 2019 no registra saldos en cuentas por Cobrar con Contraprestación.</t>
  </si>
  <si>
    <t>Esta Fiscalía no presenta otra información a revelar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</si>
</sst>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0_ ;\-#,##0\ "/>
    <numFmt numFmtId="166" formatCode="#,##0_ ;[Red]\-#,##0\ "/>
  </numFmts>
  <fonts count="24" x14ac:knownFonts="1">
    <font>
      <sz val="11"/>
      <color theme="1"/>
      <name val="Calibri"/>
      <family val="2"/>
      <scheme val="minor"/>
    </font>
    <font>
      <b/>
      <sz val="11"/>
      <color rgb="FF0070C0"/>
      <name val="Arial"/>
      <family val="2"/>
    </font>
    <font>
      <sz val="11"/>
      <color theme="1"/>
      <name val="Arial"/>
      <family val="2"/>
    </font>
    <font>
      <i/>
      <sz val="11"/>
      <color theme="0" tint="-0.499984740745262"/>
      <name val="Arial"/>
      <family val="2"/>
    </font>
    <font>
      <sz val="11"/>
      <color rgb="FFFF0000"/>
      <name val="Arial"/>
      <family val="2"/>
    </font>
    <font>
      <sz val="11"/>
      <color rgb="FF000000"/>
      <name val="Arial"/>
      <family val="2"/>
    </font>
    <font>
      <b/>
      <sz val="11"/>
      <color rgb="FF00B050"/>
      <name val="Arial"/>
      <family val="2"/>
    </font>
    <font>
      <b/>
      <sz val="11"/>
      <color theme="1"/>
      <name val="Arial"/>
      <family val="2"/>
    </font>
    <font>
      <sz val="11"/>
      <name val="Arial"/>
      <family val="2"/>
    </font>
    <font>
      <b/>
      <sz val="11"/>
      <color rgb="FF000000"/>
      <name val="Arial"/>
      <family val="2"/>
    </font>
    <font>
      <u/>
      <sz val="11"/>
      <color rgb="FF008080"/>
      <name val="Arial"/>
      <family val="2"/>
    </font>
    <font>
      <i/>
      <sz val="11"/>
      <color indexed="23"/>
      <name val="Arial"/>
      <family val="2"/>
    </font>
    <font>
      <u/>
      <sz val="11"/>
      <color rgb="FF000000"/>
      <name val="Arial"/>
      <family val="2"/>
    </font>
    <font>
      <i/>
      <sz val="11"/>
      <color theme="1" tint="0.499984740745262"/>
      <name val="Arial"/>
      <family val="2"/>
    </font>
    <font>
      <sz val="11"/>
      <color theme="0" tint="-0.499984740745262"/>
      <name val="Arial"/>
      <family val="2"/>
    </font>
    <font>
      <b/>
      <sz val="11"/>
      <color rgb="FFFF0000"/>
      <name val="Arial"/>
      <family val="2"/>
    </font>
    <font>
      <sz val="11"/>
      <color rgb="FF00B0F0"/>
      <name val="Arial"/>
      <family val="2"/>
    </font>
    <font>
      <i/>
      <sz val="11"/>
      <color theme="1"/>
      <name val="Arial"/>
      <family val="2"/>
    </font>
    <font>
      <u/>
      <sz val="11"/>
      <color theme="10"/>
      <name val="Calibri"/>
      <family val="2"/>
      <scheme val="minor"/>
    </font>
    <font>
      <sz val="11"/>
      <color theme="1"/>
      <name val="Calibri"/>
      <family val="2"/>
      <scheme val="minor"/>
    </font>
    <font>
      <b/>
      <i/>
      <sz val="11"/>
      <color theme="0" tint="-0.499984740745262"/>
      <name val="Arial"/>
      <family val="2"/>
    </font>
    <font>
      <b/>
      <sz val="11"/>
      <name val="Arial"/>
      <family val="2"/>
    </font>
    <font>
      <sz val="10"/>
      <color rgb="FF000000"/>
      <name val="Arial"/>
      <family val="2"/>
    </font>
    <font>
      <i/>
      <sz val="11"/>
      <name val="Arial"/>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double">
        <color indexed="64"/>
      </top>
      <bottom style="thin">
        <color indexed="64"/>
      </bottom>
      <diagonal/>
    </border>
    <border>
      <left/>
      <right style="thin">
        <color indexed="64"/>
      </right>
      <top style="thin">
        <color indexed="64"/>
      </top>
      <bottom/>
      <diagonal/>
    </border>
    <border>
      <left/>
      <right/>
      <top style="thin">
        <color indexed="64"/>
      </top>
      <bottom/>
      <diagonal/>
    </border>
    <border>
      <left/>
      <right style="medium">
        <color rgb="FF808080"/>
      </right>
      <top/>
      <bottom style="medium">
        <color rgb="FF808080"/>
      </bottom>
      <diagonal/>
    </border>
  </borders>
  <cellStyleXfs count="3">
    <xf numFmtId="0" fontId="0" fillId="0" borderId="0"/>
    <xf numFmtId="0" fontId="18" fillId="0" borderId="0" applyNumberFormat="0" applyFill="0" applyBorder="0" applyAlignment="0" applyProtection="0"/>
    <xf numFmtId="43" fontId="19" fillId="0" borderId="0" applyFont="0" applyFill="0" applyBorder="0" applyAlignment="0" applyProtection="0"/>
  </cellStyleXfs>
  <cellXfs count="320">
    <xf numFmtId="0" fontId="0" fillId="0" borderId="0" xfId="0"/>
    <xf numFmtId="0" fontId="1" fillId="0" borderId="0" xfId="0" applyFont="1" applyFill="1" applyAlignment="1">
      <alignment vertical="center"/>
    </xf>
    <xf numFmtId="0" fontId="2" fillId="0" borderId="0" xfId="0" applyFont="1" applyAlignment="1">
      <alignment vertical="center"/>
    </xf>
    <xf numFmtId="0" fontId="3" fillId="0" borderId="1" xfId="0" applyFont="1" applyBorder="1" applyAlignment="1">
      <alignment horizontal="center" vertical="center" wrapText="1"/>
    </xf>
    <xf numFmtId="0" fontId="4" fillId="0" borderId="0" xfId="0" applyFont="1" applyAlignment="1">
      <alignment vertical="center"/>
    </xf>
    <xf numFmtId="0" fontId="5" fillId="0" borderId="0" xfId="0" applyFont="1" applyBorder="1" applyAlignment="1">
      <alignment horizontal="left" vertical="center"/>
    </xf>
    <xf numFmtId="0" fontId="5" fillId="0" borderId="0" xfId="0" applyFont="1" applyAlignment="1">
      <alignment horizontal="justify" vertical="center"/>
    </xf>
    <xf numFmtId="0" fontId="6" fillId="0" borderId="0" xfId="0" applyFont="1" applyAlignment="1">
      <alignment vertical="center"/>
    </xf>
    <xf numFmtId="0" fontId="4" fillId="0" borderId="0" xfId="0" applyFont="1" applyFill="1" applyAlignment="1">
      <alignment vertical="center"/>
    </xf>
    <xf numFmtId="0" fontId="3"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2" xfId="0" applyFont="1" applyBorder="1" applyAlignment="1">
      <alignment horizontal="left" vertical="center" wrapText="1"/>
    </xf>
    <xf numFmtId="0" fontId="5" fillId="0" borderId="0"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2" fillId="0" borderId="0" xfId="0" applyFont="1" applyFill="1" applyAlignment="1">
      <alignment vertical="center"/>
    </xf>
    <xf numFmtId="0" fontId="7" fillId="0" borderId="0" xfId="0" applyFont="1" applyAlignment="1">
      <alignment horizontal="left" vertical="center"/>
    </xf>
    <xf numFmtId="0" fontId="6" fillId="0" borderId="0" xfId="0" applyFont="1" applyFill="1" applyAlignment="1">
      <alignment vertical="center"/>
    </xf>
    <xf numFmtId="0" fontId="3" fillId="0" borderId="0" xfId="0" applyFont="1" applyBorder="1" applyAlignment="1">
      <alignment horizontal="center" vertical="center" wrapText="1"/>
    </xf>
    <xf numFmtId="0" fontId="3" fillId="2" borderId="0"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1" xfId="0" applyFont="1" applyBorder="1" applyAlignment="1">
      <alignment horizontal="left" vertical="center" wrapText="1"/>
    </xf>
    <xf numFmtId="0" fontId="5" fillId="0" borderId="0" xfId="0" applyFont="1" applyAlignment="1">
      <alignment horizontal="left" vertical="center"/>
    </xf>
    <xf numFmtId="0" fontId="5" fillId="0" borderId="1" xfId="0" applyFont="1" applyBorder="1" applyAlignment="1">
      <alignment horizontal="justify" vertical="center" wrapText="1"/>
    </xf>
    <xf numFmtId="0" fontId="8" fillId="0" borderId="0" xfId="0" applyFont="1" applyBorder="1" applyAlignment="1">
      <alignment horizontal="left" vertical="center" wrapText="1"/>
    </xf>
    <xf numFmtId="0" fontId="10" fillId="0" borderId="0" xfId="0" applyFont="1" applyBorder="1" applyAlignment="1">
      <alignment horizontal="left" vertical="center" wrapText="1"/>
    </xf>
    <xf numFmtId="0" fontId="2" fillId="0" borderId="0" xfId="0" applyFont="1" applyAlignment="1">
      <alignment horizontal="justify" vertical="center"/>
    </xf>
    <xf numFmtId="0" fontId="9" fillId="0" borderId="0" xfId="0" applyFont="1" applyAlignment="1">
      <alignment horizontal="justify" vertical="center"/>
    </xf>
    <xf numFmtId="0" fontId="8" fillId="0" borderId="2" xfId="0" applyFont="1" applyBorder="1" applyAlignment="1">
      <alignment horizontal="left" vertical="center" wrapText="1"/>
    </xf>
    <xf numFmtId="0" fontId="5" fillId="0" borderId="6" xfId="0" applyFont="1" applyFill="1" applyBorder="1" applyAlignment="1">
      <alignment horizontal="justify" vertical="center" wrapText="1"/>
    </xf>
    <xf numFmtId="0" fontId="3" fillId="0" borderId="6" xfId="0" applyFont="1" applyBorder="1" applyAlignment="1">
      <alignment horizontal="center" vertical="center" wrapText="1"/>
    </xf>
    <xf numFmtId="0" fontId="3" fillId="0" borderId="2" xfId="0" applyFont="1" applyFill="1" applyBorder="1" applyAlignment="1">
      <alignment horizontal="center" vertical="center" wrapText="1"/>
    </xf>
    <xf numFmtId="0" fontId="2" fillId="0" borderId="0" xfId="0" applyFont="1" applyAlignment="1">
      <alignment horizontal="left"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0" xfId="0" applyFont="1" applyFill="1" applyAlignment="1">
      <alignment horizontal="left" vertical="center"/>
    </xf>
    <xf numFmtId="0" fontId="8" fillId="0" borderId="13" xfId="0" applyFont="1" applyFill="1" applyBorder="1" applyAlignment="1">
      <alignment horizontal="left" vertical="center" wrapText="1"/>
    </xf>
    <xf numFmtId="0" fontId="8" fillId="0" borderId="16" xfId="0" applyFont="1" applyBorder="1" applyAlignment="1">
      <alignment horizontal="left" vertical="center" wrapText="1"/>
    </xf>
    <xf numFmtId="0" fontId="3" fillId="0" borderId="16" xfId="0" applyFont="1" applyBorder="1" applyAlignment="1">
      <alignment horizontal="center" vertical="center" wrapText="1"/>
    </xf>
    <xf numFmtId="0" fontId="8" fillId="0" borderId="2" xfId="0" applyFont="1" applyFill="1" applyBorder="1" applyAlignment="1">
      <alignment horizontal="left" vertical="center" wrapText="1"/>
    </xf>
    <xf numFmtId="0" fontId="3" fillId="0" borderId="16"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wrapText="1"/>
    </xf>
    <xf numFmtId="0" fontId="2" fillId="0"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1" fillId="0" borderId="0" xfId="0" applyFont="1" applyAlignment="1">
      <alignment vertical="center"/>
    </xf>
    <xf numFmtId="0" fontId="5" fillId="0" borderId="0" xfId="0" applyFont="1" applyFill="1" applyAlignment="1">
      <alignment horizontal="justify" vertical="center"/>
    </xf>
    <xf numFmtId="0" fontId="5" fillId="0" borderId="6" xfId="0" applyFont="1" applyBorder="1" applyAlignment="1">
      <alignment horizontal="justify" vertical="center" wrapText="1"/>
    </xf>
    <xf numFmtId="0" fontId="2" fillId="0" borderId="11" xfId="0" applyFont="1" applyFill="1" applyBorder="1" applyAlignment="1">
      <alignment horizontal="left" vertical="center" wrapText="1"/>
    </xf>
    <xf numFmtId="0" fontId="5" fillId="0" borderId="2" xfId="0" applyFont="1" applyBorder="1" applyAlignment="1">
      <alignment horizontal="left" vertical="center" wrapText="1"/>
    </xf>
    <xf numFmtId="0" fontId="8" fillId="0" borderId="11" xfId="0" applyFont="1" applyFill="1" applyBorder="1" applyAlignment="1">
      <alignment horizontal="left" vertical="center" wrapText="1"/>
    </xf>
    <xf numFmtId="0" fontId="2" fillId="0" borderId="0" xfId="0" applyFont="1" applyAlignment="1">
      <alignment horizontal="right" vertical="center" wrapText="1"/>
    </xf>
    <xf numFmtId="0" fontId="5" fillId="0" borderId="2" xfId="0" applyFont="1" applyBorder="1" applyAlignment="1">
      <alignment horizontal="justify" vertical="center" wrapText="1"/>
    </xf>
    <xf numFmtId="0" fontId="12" fillId="0" borderId="0" xfId="0" applyFont="1" applyAlignment="1">
      <alignment horizontal="left" vertical="center"/>
    </xf>
    <xf numFmtId="0" fontId="5" fillId="0" borderId="1" xfId="0" applyFont="1" applyFill="1" applyBorder="1" applyAlignment="1">
      <alignment horizontal="justify" vertical="center" wrapText="1"/>
    </xf>
    <xf numFmtId="0" fontId="5" fillId="0" borderId="13" xfId="0" applyFont="1" applyFill="1" applyBorder="1" applyAlignment="1">
      <alignment horizontal="justify" vertical="center" wrapText="1"/>
    </xf>
    <xf numFmtId="0" fontId="5" fillId="0" borderId="16" xfId="0" applyFont="1" applyBorder="1" applyAlignment="1">
      <alignment horizontal="justify" vertical="center" wrapText="1"/>
    </xf>
    <xf numFmtId="0" fontId="5" fillId="0" borderId="1"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justify" vertical="center" wrapText="1"/>
    </xf>
    <xf numFmtId="0" fontId="9" fillId="0" borderId="2"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1" xfId="0" applyFont="1" applyBorder="1" applyAlignment="1">
      <alignment horizontal="center" vertical="center" wrapText="1"/>
    </xf>
    <xf numFmtId="0" fontId="11" fillId="0" borderId="0" xfId="0" applyFont="1" applyAlignment="1">
      <alignment horizontal="center" vertical="center"/>
    </xf>
    <xf numFmtId="0" fontId="2" fillId="0" borderId="13" xfId="0" applyFont="1" applyFill="1" applyBorder="1" applyAlignment="1">
      <alignment horizontal="center" vertical="center" wrapText="1"/>
    </xf>
    <xf numFmtId="0" fontId="2" fillId="0" borderId="13" xfId="0" applyFont="1" applyFill="1" applyBorder="1" applyAlignment="1">
      <alignment horizontal="left" vertical="center" wrapText="1"/>
    </xf>
    <xf numFmtId="0" fontId="5" fillId="0" borderId="2" xfId="0" applyFont="1" applyBorder="1" applyAlignment="1">
      <alignment horizontal="center" vertical="center" wrapText="1"/>
    </xf>
    <xf numFmtId="0" fontId="5" fillId="0" borderId="0" xfId="0" applyFont="1" applyFill="1" applyBorder="1" applyAlignment="1">
      <alignment horizontal="left" vertical="center" wrapText="1"/>
    </xf>
    <xf numFmtId="0" fontId="13" fillId="0" borderId="13" xfId="0" applyFont="1" applyFill="1" applyBorder="1" applyAlignment="1">
      <alignment horizontal="center" vertical="center" wrapText="1"/>
    </xf>
    <xf numFmtId="0" fontId="13" fillId="0" borderId="2" xfId="0" applyFont="1" applyBorder="1" applyAlignment="1">
      <alignment horizontal="center" vertical="center" wrapText="1"/>
    </xf>
    <xf numFmtId="0" fontId="14" fillId="0" borderId="0" xfId="0" applyFont="1" applyFill="1" applyBorder="1" applyAlignment="1">
      <alignment horizontal="center" vertical="center"/>
    </xf>
    <xf numFmtId="0" fontId="5" fillId="0" borderId="16" xfId="0" applyFont="1" applyFill="1" applyBorder="1" applyAlignment="1">
      <alignment horizontal="center" vertical="center" wrapText="1"/>
    </xf>
    <xf numFmtId="0" fontId="5" fillId="0" borderId="16" xfId="0" applyFont="1" applyFill="1" applyBorder="1" applyAlignment="1">
      <alignment horizontal="justify" vertical="center" wrapText="1"/>
    </xf>
    <xf numFmtId="0" fontId="5" fillId="0" borderId="9" xfId="0" applyFont="1" applyFill="1" applyBorder="1" applyAlignment="1">
      <alignment horizontal="justify"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9" fillId="0" borderId="0" xfId="0" applyFont="1" applyFill="1" applyBorder="1" applyAlignment="1">
      <alignment horizontal="center" vertical="center" wrapText="1"/>
    </xf>
    <xf numFmtId="0" fontId="4" fillId="0" borderId="0" xfId="0" applyFont="1" applyAlignment="1">
      <alignment horizontal="left" vertical="center"/>
    </xf>
    <xf numFmtId="0" fontId="15" fillId="0" borderId="0" xfId="0" applyFont="1" applyAlignment="1">
      <alignment vertical="center"/>
    </xf>
    <xf numFmtId="0" fontId="5" fillId="0" borderId="2"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5" fillId="0" borderId="0" xfId="0" applyFont="1" applyFill="1" applyBorder="1" applyAlignment="1">
      <alignment horizontal="left" vertical="center"/>
    </xf>
    <xf numFmtId="0" fontId="9" fillId="0" borderId="0" xfId="0" applyFont="1" applyBorder="1" applyAlignment="1">
      <alignment horizontal="center" vertical="center" wrapText="1"/>
    </xf>
    <xf numFmtId="0" fontId="9" fillId="0" borderId="0" xfId="0" applyFont="1" applyBorder="1" applyAlignment="1">
      <alignment vertical="center" wrapText="1"/>
    </xf>
    <xf numFmtId="0" fontId="2" fillId="0" borderId="1" xfId="0" applyFont="1" applyBorder="1" applyAlignment="1">
      <alignment vertical="center"/>
    </xf>
    <xf numFmtId="0" fontId="2" fillId="0" borderId="2" xfId="0" applyFont="1" applyBorder="1" applyAlignment="1">
      <alignment vertical="center"/>
    </xf>
    <xf numFmtId="0" fontId="3" fillId="0" borderId="12"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2" fillId="0" borderId="0" xfId="0" applyFont="1" applyBorder="1" applyAlignment="1">
      <alignment vertical="center"/>
    </xf>
    <xf numFmtId="0" fontId="5" fillId="0" borderId="1" xfId="0" applyFont="1" applyBorder="1" applyAlignment="1">
      <alignment horizontal="center" vertical="center"/>
    </xf>
    <xf numFmtId="0" fontId="9" fillId="0" borderId="0" xfId="0" applyFont="1" applyFill="1" applyBorder="1" applyAlignment="1">
      <alignment horizontal="justify" vertical="center" wrapText="1"/>
    </xf>
    <xf numFmtId="0" fontId="14" fillId="0" borderId="0" xfId="0" applyFont="1" applyFill="1" applyBorder="1" applyAlignment="1">
      <alignment horizontal="center" vertical="center" wrapText="1"/>
    </xf>
    <xf numFmtId="0" fontId="2" fillId="0" borderId="0" xfId="0" applyFont="1" applyFill="1" applyBorder="1" applyAlignment="1">
      <alignment vertical="center"/>
    </xf>
    <xf numFmtId="0" fontId="2" fillId="0" borderId="6" xfId="0" applyFont="1" applyFill="1" applyBorder="1" applyAlignment="1">
      <alignment horizontal="left" vertical="center" wrapText="1"/>
    </xf>
    <xf numFmtId="0" fontId="9" fillId="0" borderId="0" xfId="0" applyFont="1" applyAlignment="1">
      <alignment vertical="center"/>
    </xf>
    <xf numFmtId="0" fontId="2" fillId="0" borderId="0" xfId="0" applyFont="1" applyBorder="1" applyAlignment="1">
      <alignment horizontal="left" vertical="center" wrapText="1"/>
    </xf>
    <xf numFmtId="0" fontId="2" fillId="0" borderId="0" xfId="0" applyFont="1" applyFill="1" applyBorder="1" applyAlignment="1">
      <alignment vertical="center" wrapText="1"/>
    </xf>
    <xf numFmtId="0" fontId="6" fillId="0" borderId="0" xfId="0" applyFont="1" applyAlignment="1">
      <alignment horizontal="left" vertical="center" wrapText="1"/>
    </xf>
    <xf numFmtId="0" fontId="5" fillId="0" borderId="1" xfId="0" applyFont="1" applyFill="1" applyBorder="1" applyAlignment="1">
      <alignment horizontal="left" vertical="center" wrapText="1"/>
    </xf>
    <xf numFmtId="0" fontId="16" fillId="0" borderId="0" xfId="0" applyFont="1" applyAlignment="1">
      <alignment vertical="center"/>
    </xf>
    <xf numFmtId="0" fontId="2" fillId="0" borderId="0" xfId="0" applyFont="1"/>
    <xf numFmtId="0" fontId="7" fillId="0" borderId="0" xfId="0" applyFont="1" applyAlignment="1">
      <alignment vertical="center"/>
    </xf>
    <xf numFmtId="0" fontId="2" fillId="0" borderId="0" xfId="0" applyFont="1" applyFill="1"/>
    <xf numFmtId="0" fontId="8" fillId="0" borderId="0" xfId="0" applyFont="1"/>
    <xf numFmtId="0" fontId="3" fillId="0" borderId="1" xfId="0" applyFont="1" applyBorder="1" applyAlignment="1">
      <alignment horizontal="center" vertical="center" wrapText="1"/>
    </xf>
    <xf numFmtId="0" fontId="2" fillId="0" borderId="6"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5" fillId="0" borderId="0" xfId="0" applyFont="1" applyAlignment="1">
      <alignment horizontal="left" vertical="center"/>
    </xf>
    <xf numFmtId="0" fontId="9" fillId="0" borderId="0" xfId="0" applyFont="1" applyAlignment="1">
      <alignment horizontal="left" vertical="center"/>
    </xf>
    <xf numFmtId="0" fontId="2" fillId="2" borderId="1" xfId="0" applyFont="1" applyFill="1" applyBorder="1" applyAlignment="1">
      <alignment vertical="center"/>
    </xf>
    <xf numFmtId="0" fontId="2" fillId="2" borderId="1" xfId="0" applyFont="1" applyFill="1" applyBorder="1" applyAlignment="1">
      <alignment vertical="center" wrapText="1"/>
    </xf>
    <xf numFmtId="0" fontId="2" fillId="2" borderId="2" xfId="0" applyFont="1" applyFill="1" applyBorder="1" applyAlignment="1">
      <alignment vertical="center"/>
    </xf>
    <xf numFmtId="0" fontId="5" fillId="2"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17" fillId="0" borderId="13" xfId="0" applyFont="1" applyFill="1" applyBorder="1" applyAlignment="1">
      <alignment horizontal="left" vertical="center" wrapText="1"/>
    </xf>
    <xf numFmtId="0" fontId="17" fillId="0" borderId="8"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8" fillId="0" borderId="0" xfId="0" applyFont="1" applyFill="1" applyBorder="1" applyAlignment="1">
      <alignment vertical="center"/>
    </xf>
    <xf numFmtId="0" fontId="18" fillId="0" borderId="0" xfId="1" applyAlignment="1">
      <alignment horizontal="center"/>
    </xf>
    <xf numFmtId="0" fontId="18" fillId="0" borderId="0" xfId="1"/>
    <xf numFmtId="0" fontId="2" fillId="3" borderId="1" xfId="0" applyFont="1" applyFill="1" applyBorder="1" applyAlignment="1">
      <alignment horizontal="center"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3" fillId="3" borderId="6"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5" fillId="3" borderId="6" xfId="0" applyFont="1" applyFill="1" applyBorder="1" applyAlignment="1">
      <alignment horizontal="justify" vertical="center" wrapText="1"/>
    </xf>
    <xf numFmtId="0" fontId="2" fillId="3" borderId="6" xfId="0" applyFont="1" applyFill="1" applyBorder="1" applyAlignment="1">
      <alignment vertical="center"/>
    </xf>
    <xf numFmtId="0" fontId="2" fillId="3" borderId="1" xfId="0" applyFont="1" applyFill="1" applyBorder="1" applyAlignment="1">
      <alignment horizontal="center" vertical="center"/>
    </xf>
    <xf numFmtId="0" fontId="5" fillId="3" borderId="6" xfId="0" applyFont="1" applyFill="1" applyBorder="1" applyAlignment="1">
      <alignment horizontal="left" vertical="center" wrapText="1"/>
    </xf>
    <xf numFmtId="0" fontId="9" fillId="3" borderId="6" xfId="0" applyFont="1" applyFill="1" applyBorder="1" applyAlignment="1">
      <alignment horizontal="justify" vertical="center" wrapText="1"/>
    </xf>
    <xf numFmtId="0" fontId="2" fillId="3" borderId="13"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5" fillId="3" borderId="7" xfId="0" applyFont="1" applyFill="1" applyBorder="1" applyAlignment="1">
      <alignment vertical="center" wrapText="1"/>
    </xf>
    <xf numFmtId="0" fontId="3" fillId="3" borderId="1"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3" borderId="6" xfId="0" applyFont="1" applyFill="1" applyBorder="1" applyAlignment="1">
      <alignment horizontal="left" vertical="center" wrapText="1"/>
    </xf>
    <xf numFmtId="0" fontId="2" fillId="3" borderId="8"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5" fillId="2" borderId="0" xfId="0" applyFont="1" applyFill="1" applyBorder="1" applyAlignment="1">
      <alignment horizontal="justify" vertical="center" wrapText="1"/>
    </xf>
    <xf numFmtId="0" fontId="2" fillId="2" borderId="0" xfId="0" applyFont="1" applyFill="1" applyAlignment="1">
      <alignment vertical="center"/>
    </xf>
    <xf numFmtId="0" fontId="3" fillId="2" borderId="1" xfId="0" applyFont="1" applyFill="1" applyBorder="1" applyAlignment="1">
      <alignment horizontal="center" vertical="center" wrapText="1"/>
    </xf>
    <xf numFmtId="0" fontId="2" fillId="2" borderId="13" xfId="0" applyFont="1" applyFill="1" applyBorder="1" applyAlignment="1">
      <alignment horizontal="left" vertical="center" wrapText="1"/>
    </xf>
    <xf numFmtId="0" fontId="2" fillId="0" borderId="1" xfId="0" applyFont="1" applyFill="1" applyBorder="1" applyAlignment="1">
      <alignment vertical="center"/>
    </xf>
    <xf numFmtId="0" fontId="2"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7" fillId="2" borderId="1" xfId="0" applyFont="1" applyFill="1" applyBorder="1" applyAlignment="1">
      <alignment vertical="center"/>
    </xf>
    <xf numFmtId="0" fontId="7" fillId="3" borderId="6" xfId="0" applyFont="1" applyFill="1" applyBorder="1" applyAlignment="1">
      <alignment vertical="center"/>
    </xf>
    <xf numFmtId="0" fontId="9" fillId="0" borderId="6" xfId="0" applyFont="1" applyFill="1" applyBorder="1" applyAlignment="1">
      <alignment horizontal="justify" vertical="center" wrapText="1"/>
    </xf>
    <xf numFmtId="0" fontId="9" fillId="0" borderId="1" xfId="0" applyFont="1" applyBorder="1" applyAlignment="1">
      <alignment horizontal="justify" vertical="center" wrapText="1"/>
    </xf>
    <xf numFmtId="0" fontId="9" fillId="0" borderId="16" xfId="0" applyFont="1" applyFill="1" applyBorder="1" applyAlignment="1">
      <alignment horizontal="justify" vertical="center" wrapText="1"/>
    </xf>
    <xf numFmtId="0" fontId="9" fillId="0" borderId="6" xfId="0" applyFont="1" applyBorder="1" applyAlignment="1">
      <alignment horizontal="justify" vertical="center" wrapText="1"/>
    </xf>
    <xf numFmtId="0" fontId="9"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9" fillId="2" borderId="1" xfId="0" applyFont="1" applyFill="1" applyBorder="1" applyAlignment="1">
      <alignment horizontal="justify" vertical="center" wrapText="1"/>
    </xf>
    <xf numFmtId="0" fontId="4" fillId="0" borderId="0" xfId="0" applyFont="1" applyAlignment="1">
      <alignment vertical="center" wrapText="1"/>
    </xf>
    <xf numFmtId="0" fontId="2" fillId="0" borderId="0" xfId="0" applyFont="1" applyAlignment="1">
      <alignment vertical="center" wrapText="1"/>
    </xf>
    <xf numFmtId="0" fontId="2" fillId="0" borderId="0" xfId="0" applyFont="1" applyFill="1" applyBorder="1" applyAlignment="1">
      <alignment horizontal="center" vertical="center"/>
    </xf>
    <xf numFmtId="0" fontId="2" fillId="2" borderId="0" xfId="0" applyFont="1" applyFill="1" applyAlignment="1">
      <alignment horizontal="left" vertical="center"/>
    </xf>
    <xf numFmtId="0" fontId="8" fillId="0" borderId="0" xfId="0" applyFont="1" applyFill="1" applyAlignment="1">
      <alignment horizontal="left" vertical="center"/>
    </xf>
    <xf numFmtId="0" fontId="21" fillId="0" borderId="0" xfId="0" applyFont="1" applyFill="1" applyAlignment="1">
      <alignment vertical="center"/>
    </xf>
    <xf numFmtId="0" fontId="5" fillId="0" borderId="0" xfId="0" applyFont="1" applyAlignment="1">
      <alignment horizontal="left" vertical="center" wrapText="1"/>
    </xf>
    <xf numFmtId="0" fontId="2" fillId="0" borderId="0" xfId="0" applyFont="1" applyAlignment="1">
      <alignment horizontal="left"/>
    </xf>
    <xf numFmtId="0" fontId="1" fillId="0" borderId="0" xfId="0" applyFont="1" applyFill="1" applyBorder="1" applyAlignment="1">
      <alignment vertical="center"/>
    </xf>
    <xf numFmtId="0" fontId="7" fillId="0" borderId="0" xfId="0" applyFont="1" applyBorder="1" applyAlignment="1">
      <alignment vertical="center"/>
    </xf>
    <xf numFmtId="0" fontId="14" fillId="0" borderId="1" xfId="0" applyFont="1" applyBorder="1" applyAlignment="1">
      <alignment horizontal="left" vertical="center" wrapText="1"/>
    </xf>
    <xf numFmtId="164" fontId="3" fillId="0" borderId="15" xfId="2" applyNumberFormat="1" applyFont="1" applyFill="1" applyBorder="1" applyAlignment="1">
      <alignment horizontal="center" vertical="center" wrapText="1"/>
    </xf>
    <xf numFmtId="164" fontId="2" fillId="0" borderId="13" xfId="2" applyNumberFormat="1" applyFont="1" applyFill="1" applyBorder="1" applyAlignment="1">
      <alignment horizontal="center" vertical="center" wrapText="1"/>
    </xf>
    <xf numFmtId="164" fontId="2" fillId="0" borderId="2" xfId="2" applyNumberFormat="1" applyFont="1" applyFill="1" applyBorder="1" applyAlignment="1">
      <alignment horizontal="center" vertical="center" wrapText="1"/>
    </xf>
    <xf numFmtId="164" fontId="2" fillId="3" borderId="6" xfId="2" applyNumberFormat="1" applyFont="1" applyFill="1" applyBorder="1" applyAlignment="1">
      <alignment horizontal="center" vertical="center" wrapText="1"/>
    </xf>
    <xf numFmtId="164" fontId="2" fillId="0" borderId="1" xfId="2" applyNumberFormat="1" applyFont="1" applyBorder="1" applyAlignment="1">
      <alignment horizontal="right" vertical="center" wrapText="1"/>
    </xf>
    <xf numFmtId="164" fontId="2" fillId="0" borderId="2" xfId="2" applyNumberFormat="1" applyFont="1" applyBorder="1" applyAlignment="1">
      <alignment horizontal="right" vertical="center" wrapText="1"/>
    </xf>
    <xf numFmtId="165" fontId="2" fillId="0" borderId="1" xfId="2" applyNumberFormat="1" applyFont="1" applyBorder="1" applyAlignment="1">
      <alignment horizontal="right" vertical="center" wrapText="1"/>
    </xf>
    <xf numFmtId="165" fontId="2" fillId="0" borderId="13" xfId="2" applyNumberFormat="1" applyFont="1" applyBorder="1" applyAlignment="1">
      <alignment horizontal="right" vertical="center" wrapText="1"/>
    </xf>
    <xf numFmtId="49"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49" fontId="2" fillId="0" borderId="13" xfId="0" applyNumberFormat="1" applyFont="1" applyBorder="1" applyAlignment="1">
      <alignment horizontal="center" vertical="center" wrapText="1"/>
    </xf>
    <xf numFmtId="0" fontId="2" fillId="0" borderId="13" xfId="0" applyFont="1" applyBorder="1" applyAlignment="1">
      <alignment horizontal="left" vertical="center" wrapText="1"/>
    </xf>
    <xf numFmtId="0" fontId="2" fillId="0" borderId="2" xfId="0" applyFont="1" applyBorder="1" applyAlignment="1">
      <alignment horizontal="center" vertical="center" wrapText="1"/>
    </xf>
    <xf numFmtId="0" fontId="2" fillId="0" borderId="2" xfId="0" applyFont="1" applyBorder="1" applyAlignment="1">
      <alignment horizontal="left" vertical="center" wrapText="1"/>
    </xf>
    <xf numFmtId="164" fontId="2" fillId="0" borderId="1" xfId="2" applyNumberFormat="1" applyFont="1" applyBorder="1" applyAlignment="1">
      <alignment horizontal="center" vertical="center" wrapText="1"/>
    </xf>
    <xf numFmtId="164" fontId="2" fillId="0" borderId="2" xfId="2" applyNumberFormat="1" applyFont="1" applyBorder="1" applyAlignment="1">
      <alignment horizontal="center" vertical="center" wrapText="1"/>
    </xf>
    <xf numFmtId="164" fontId="2" fillId="3" borderId="6" xfId="0" applyNumberFormat="1" applyFont="1" applyFill="1" applyBorder="1" applyAlignment="1">
      <alignment horizontal="center" vertical="center" wrapText="1"/>
    </xf>
    <xf numFmtId="164" fontId="2" fillId="0" borderId="13" xfId="2" applyNumberFormat="1" applyFont="1" applyBorder="1" applyAlignment="1">
      <alignment horizontal="center" vertical="center" wrapText="1"/>
    </xf>
    <xf numFmtId="164" fontId="2" fillId="3" borderId="6" xfId="2" applyNumberFormat="1" applyFont="1" applyFill="1" applyBorder="1" applyAlignment="1">
      <alignment horizontal="right" vertical="center" wrapText="1"/>
    </xf>
    <xf numFmtId="164" fontId="2" fillId="0" borderId="1" xfId="2" applyNumberFormat="1" applyFont="1" applyFill="1" applyBorder="1" applyAlignment="1">
      <alignment horizontal="center" vertical="center" wrapText="1"/>
    </xf>
    <xf numFmtId="164" fontId="2" fillId="2" borderId="1" xfId="2" applyNumberFormat="1" applyFont="1" applyFill="1" applyBorder="1" applyAlignment="1">
      <alignment horizontal="center" vertical="center" wrapText="1"/>
    </xf>
    <xf numFmtId="164" fontId="2" fillId="0" borderId="16" xfId="2" applyNumberFormat="1" applyFont="1" applyFill="1" applyBorder="1" applyAlignment="1">
      <alignment horizontal="center" vertical="center" wrapText="1"/>
    </xf>
    <xf numFmtId="0" fontId="22" fillId="0" borderId="22" xfId="0" applyFont="1" applyBorder="1" applyAlignment="1">
      <alignment horizontal="justify" vertical="center" wrapText="1"/>
    </xf>
    <xf numFmtId="164" fontId="23" fillId="0" borderId="1" xfId="2" applyNumberFormat="1" applyFont="1" applyFill="1" applyBorder="1" applyAlignment="1">
      <alignment horizontal="center" vertical="center" wrapText="1"/>
    </xf>
    <xf numFmtId="164" fontId="8" fillId="2" borderId="2" xfId="2" applyNumberFormat="1" applyFont="1" applyFill="1" applyBorder="1" applyAlignment="1">
      <alignment horizontal="left" vertical="center" wrapText="1"/>
    </xf>
    <xf numFmtId="164" fontId="23" fillId="0" borderId="16" xfId="2" applyNumberFormat="1" applyFont="1" applyFill="1" applyBorder="1" applyAlignment="1">
      <alignment horizontal="center" vertical="center" wrapText="1"/>
    </xf>
    <xf numFmtId="164" fontId="8" fillId="0" borderId="22" xfId="2" applyNumberFormat="1" applyFont="1" applyBorder="1" applyAlignment="1">
      <alignment horizontal="justify" vertical="center" wrapText="1"/>
    </xf>
    <xf numFmtId="164" fontId="8" fillId="3" borderId="6" xfId="2" applyNumberFormat="1" applyFont="1" applyFill="1" applyBorder="1" applyAlignment="1">
      <alignment horizontal="center" vertical="center" wrapText="1"/>
    </xf>
    <xf numFmtId="164" fontId="8" fillId="3" borderId="6" xfId="0" applyNumberFormat="1" applyFont="1" applyFill="1" applyBorder="1" applyAlignment="1">
      <alignment horizontal="center" vertical="center" wrapText="1"/>
    </xf>
    <xf numFmtId="164" fontId="23" fillId="0" borderId="1" xfId="2" applyNumberFormat="1" applyFont="1" applyFill="1" applyBorder="1" applyAlignment="1">
      <alignment horizontal="right" vertical="center" wrapText="1"/>
    </xf>
    <xf numFmtId="164" fontId="23" fillId="0" borderId="16" xfId="2" applyNumberFormat="1" applyFont="1" applyFill="1" applyBorder="1" applyAlignment="1">
      <alignment horizontal="right" vertical="center" wrapText="1"/>
    </xf>
    <xf numFmtId="164" fontId="8" fillId="3" borderId="6" xfId="0" applyNumberFormat="1" applyFont="1" applyFill="1" applyBorder="1" applyAlignment="1">
      <alignment horizontal="right" vertical="center" wrapText="1"/>
    </xf>
    <xf numFmtId="164" fontId="14" fillId="0" borderId="15" xfId="2" applyNumberFormat="1" applyFont="1" applyFill="1" applyBorder="1" applyAlignment="1">
      <alignment horizontal="center" vertical="center" wrapText="1"/>
    </xf>
    <xf numFmtId="164" fontId="23" fillId="3" borderId="6" xfId="2" applyNumberFormat="1" applyFont="1" applyFill="1" applyBorder="1" applyAlignment="1">
      <alignment horizontal="center" vertical="center" wrapText="1"/>
    </xf>
    <xf numFmtId="164" fontId="14" fillId="0" borderId="2" xfId="2" applyNumberFormat="1" applyFont="1" applyFill="1" applyBorder="1" applyAlignment="1">
      <alignment horizontal="center" vertical="center" wrapText="1"/>
    </xf>
    <xf numFmtId="164" fontId="8" fillId="0" borderId="13" xfId="2" applyNumberFormat="1" applyFont="1" applyFill="1" applyBorder="1" applyAlignment="1">
      <alignment horizontal="center" vertical="center" wrapText="1"/>
    </xf>
    <xf numFmtId="164" fontId="8" fillId="0" borderId="2" xfId="2" applyNumberFormat="1" applyFont="1" applyFill="1" applyBorder="1" applyAlignment="1">
      <alignment horizontal="center" vertical="center" wrapText="1"/>
    </xf>
    <xf numFmtId="164" fontId="8" fillId="0" borderId="13" xfId="2" applyNumberFormat="1" applyFont="1" applyFill="1" applyBorder="1" applyAlignment="1">
      <alignment horizontal="right" vertical="center" wrapText="1"/>
    </xf>
    <xf numFmtId="164" fontId="8" fillId="0" borderId="2" xfId="2" applyNumberFormat="1" applyFont="1" applyFill="1" applyBorder="1" applyAlignment="1">
      <alignment horizontal="right" vertical="center" wrapText="1"/>
    </xf>
    <xf numFmtId="0" fontId="3" fillId="0" borderId="0" xfId="0" applyFont="1" applyFill="1" applyBorder="1" applyAlignment="1">
      <alignment horizontal="right" vertical="center" wrapText="1"/>
    </xf>
    <xf numFmtId="0" fontId="8" fillId="3" borderId="6" xfId="0" applyFont="1" applyFill="1" applyBorder="1" applyAlignment="1">
      <alignment horizontal="right" vertical="center" wrapText="1"/>
    </xf>
    <xf numFmtId="0" fontId="8" fillId="3" borderId="6"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3" fillId="0" borderId="13" xfId="0" applyFont="1" applyFill="1" applyBorder="1" applyAlignment="1">
      <alignment horizontal="right" vertical="center" wrapText="1"/>
    </xf>
    <xf numFmtId="0" fontId="3" fillId="0" borderId="2" xfId="0" applyFont="1" applyFill="1" applyBorder="1" applyAlignment="1">
      <alignment horizontal="right" vertical="center" wrapText="1"/>
    </xf>
    <xf numFmtId="0" fontId="2" fillId="3" borderId="1" xfId="0" applyFont="1" applyFill="1" applyBorder="1" applyAlignment="1">
      <alignment horizontal="center" vertical="center" wrapText="1"/>
    </xf>
    <xf numFmtId="166" fontId="8" fillId="0" borderId="1" xfId="0" applyNumberFormat="1" applyFont="1" applyFill="1" applyBorder="1" applyAlignment="1">
      <alignment horizontal="right" vertical="center" wrapText="1"/>
    </xf>
    <xf numFmtId="166" fontId="8" fillId="0" borderId="1" xfId="2" applyNumberFormat="1" applyFont="1" applyFill="1" applyBorder="1" applyAlignment="1">
      <alignment horizontal="right" vertical="center" wrapText="1"/>
    </xf>
    <xf numFmtId="166" fontId="8" fillId="0" borderId="2" xfId="0" applyNumberFormat="1" applyFont="1" applyFill="1" applyBorder="1" applyAlignment="1">
      <alignment horizontal="right" vertical="center" wrapText="1"/>
    </xf>
    <xf numFmtId="166" fontId="8" fillId="0" borderId="2" xfId="2" applyNumberFormat="1" applyFont="1" applyFill="1" applyBorder="1" applyAlignment="1">
      <alignment horizontal="right" vertical="center" wrapText="1"/>
    </xf>
    <xf numFmtId="166" fontId="8" fillId="0" borderId="6" xfId="0" applyNumberFormat="1" applyFont="1" applyFill="1" applyBorder="1" applyAlignment="1">
      <alignment horizontal="right" vertical="center" wrapText="1"/>
    </xf>
    <xf numFmtId="166" fontId="8" fillId="0" borderId="6" xfId="2" applyNumberFormat="1" applyFont="1" applyFill="1" applyBorder="1" applyAlignment="1">
      <alignment horizontal="right" vertical="center" wrapText="1"/>
    </xf>
    <xf numFmtId="166" fontId="8" fillId="0" borderId="16" xfId="0" applyNumberFormat="1" applyFont="1" applyFill="1" applyBorder="1" applyAlignment="1">
      <alignment horizontal="right" vertical="center" wrapText="1"/>
    </xf>
    <xf numFmtId="166" fontId="8" fillId="0" borderId="16" xfId="2" applyNumberFormat="1" applyFont="1" applyFill="1" applyBorder="1" applyAlignment="1">
      <alignment horizontal="right" vertical="center" wrapText="1"/>
    </xf>
    <xf numFmtId="166" fontId="8" fillId="3" borderId="6" xfId="0" applyNumberFormat="1" applyFont="1" applyFill="1" applyBorder="1" applyAlignment="1">
      <alignment horizontal="right" vertical="center" wrapText="1"/>
    </xf>
    <xf numFmtId="166" fontId="8" fillId="3" borderId="6" xfId="2" applyNumberFormat="1" applyFont="1" applyFill="1" applyBorder="1" applyAlignment="1">
      <alignment horizontal="right" vertical="center" wrapText="1"/>
    </xf>
    <xf numFmtId="166" fontId="8" fillId="0" borderId="1" xfId="0" applyNumberFormat="1" applyFont="1" applyBorder="1" applyAlignment="1">
      <alignment horizontal="right" vertical="center" wrapText="1"/>
    </xf>
    <xf numFmtId="166" fontId="8" fillId="0" borderId="2" xfId="0" applyNumberFormat="1" applyFont="1" applyBorder="1" applyAlignment="1">
      <alignment horizontal="right" vertical="center" wrapText="1"/>
    </xf>
    <xf numFmtId="166" fontId="21" fillId="0" borderId="6" xfId="0" applyNumberFormat="1" applyFont="1" applyFill="1" applyBorder="1" applyAlignment="1">
      <alignment horizontal="right" vertical="center" wrapText="1"/>
    </xf>
    <xf numFmtId="166" fontId="21" fillId="0" borderId="16" xfId="0" applyNumberFormat="1" applyFont="1" applyBorder="1" applyAlignment="1">
      <alignment horizontal="right" vertical="center" wrapText="1"/>
    </xf>
    <xf numFmtId="0" fontId="1" fillId="2" borderId="0" xfId="0" applyFont="1" applyFill="1" applyAlignment="1">
      <alignment horizontal="justify" vertical="justify"/>
    </xf>
    <xf numFmtId="0" fontId="7" fillId="2" borderId="0" xfId="0" applyFont="1" applyFill="1" applyAlignment="1">
      <alignment horizontal="justify" vertical="justify" wrapText="1"/>
    </xf>
    <xf numFmtId="0" fontId="3" fillId="2" borderId="1" xfId="0" applyFont="1" applyFill="1" applyBorder="1" applyAlignment="1">
      <alignment horizontal="justify" vertical="justify" wrapText="1"/>
    </xf>
    <xf numFmtId="0" fontId="3" fillId="2" borderId="0" xfId="0" applyFont="1" applyFill="1" applyBorder="1" applyAlignment="1">
      <alignment horizontal="justify" vertical="justify" wrapText="1"/>
    </xf>
    <xf numFmtId="0" fontId="7" fillId="2" borderId="0" xfId="0" applyFont="1" applyFill="1" applyAlignment="1">
      <alignment horizontal="justify" vertical="justify"/>
    </xf>
    <xf numFmtId="0" fontId="2" fillId="2" borderId="0" xfId="0" applyFont="1" applyFill="1" applyAlignment="1">
      <alignment horizontal="justify" vertical="justify"/>
    </xf>
    <xf numFmtId="164" fontId="2" fillId="0" borderId="1" xfId="2" applyNumberFormat="1" applyFont="1" applyFill="1" applyBorder="1" applyAlignment="1">
      <alignment horizontal="right" vertical="center" wrapText="1"/>
    </xf>
    <xf numFmtId="49" fontId="2" fillId="2" borderId="13" xfId="0" applyNumberFormat="1" applyFont="1" applyFill="1" applyBorder="1" applyAlignment="1">
      <alignment horizontal="center" vertical="center" wrapText="1"/>
    </xf>
    <xf numFmtId="164" fontId="2" fillId="2" borderId="13" xfId="2" applyNumberFormat="1" applyFont="1" applyFill="1" applyBorder="1" applyAlignment="1">
      <alignment horizontal="center" vertical="center" wrapText="1"/>
    </xf>
    <xf numFmtId="165" fontId="2" fillId="2" borderId="13" xfId="2" applyNumberFormat="1" applyFont="1" applyFill="1" applyBorder="1" applyAlignment="1">
      <alignment horizontal="right" vertical="center" wrapText="1"/>
    </xf>
    <xf numFmtId="164" fontId="2" fillId="2" borderId="13" xfId="2" applyNumberFormat="1" applyFont="1" applyFill="1" applyBorder="1" applyAlignment="1">
      <alignment horizontal="right" vertical="center" wrapText="1"/>
    </xf>
    <xf numFmtId="165" fontId="2" fillId="2" borderId="1" xfId="2" applyNumberFormat="1" applyFont="1" applyFill="1" applyBorder="1" applyAlignment="1">
      <alignment horizontal="right" vertical="center" wrapText="1"/>
    </xf>
    <xf numFmtId="0" fontId="3" fillId="0" borderId="13" xfId="0" applyFont="1" applyBorder="1" applyAlignment="1">
      <alignment horizontal="justify" vertical="justify" wrapText="1"/>
    </xf>
    <xf numFmtId="0" fontId="3" fillId="0" borderId="11" xfId="0" applyFont="1" applyBorder="1" applyAlignment="1">
      <alignment horizontal="justify" vertical="justify" wrapText="1"/>
    </xf>
    <xf numFmtId="0" fontId="3" fillId="0" borderId="6" xfId="0" applyFont="1" applyBorder="1" applyAlignment="1">
      <alignment horizontal="justify" vertical="justify" wrapText="1"/>
    </xf>
    <xf numFmtId="0" fontId="3" fillId="2" borderId="13" xfId="0" applyFont="1" applyFill="1" applyBorder="1" applyAlignment="1">
      <alignment horizontal="justify" vertical="justify" wrapText="1"/>
    </xf>
    <xf numFmtId="0" fontId="3" fillId="2" borderId="11" xfId="0" applyFont="1" applyFill="1" applyBorder="1" applyAlignment="1">
      <alignment horizontal="justify" vertical="justify" wrapText="1"/>
    </xf>
    <xf numFmtId="0" fontId="3" fillId="2" borderId="6" xfId="0" applyFont="1" applyFill="1" applyBorder="1" applyAlignment="1">
      <alignment horizontal="justify" vertical="justify" wrapText="1"/>
    </xf>
    <xf numFmtId="0" fontId="20" fillId="0" borderId="8" xfId="0" applyFont="1" applyBorder="1" applyAlignment="1">
      <alignment horizontal="left" vertical="center" wrapText="1"/>
    </xf>
    <xf numFmtId="0" fontId="20" fillId="0" borderId="10" xfId="0" applyFont="1" applyBorder="1" applyAlignment="1">
      <alignment horizontal="left" vertical="center" wrapText="1"/>
    </xf>
    <xf numFmtId="0" fontId="20" fillId="0" borderId="9" xfId="0" applyFont="1" applyBorder="1" applyAlignment="1">
      <alignment horizontal="left" vertical="center" wrapText="1"/>
    </xf>
    <xf numFmtId="0" fontId="2" fillId="3" borderId="8"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0" borderId="15" xfId="0" applyFont="1" applyBorder="1" applyAlignment="1">
      <alignment horizontal="left" vertical="center" wrapText="1"/>
    </xf>
    <xf numFmtId="0" fontId="2" fillId="0" borderId="17" xfId="0" applyFont="1" applyBorder="1" applyAlignment="1">
      <alignment horizontal="left" vertical="center" wrapText="1"/>
    </xf>
    <xf numFmtId="0" fontId="2" fillId="0" borderId="18" xfId="0" applyFont="1" applyBorder="1" applyAlignment="1">
      <alignment horizontal="left" vertical="center" wrapText="1"/>
    </xf>
    <xf numFmtId="0" fontId="2" fillId="3" borderId="13"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3" fillId="0" borderId="8"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2" fillId="3" borderId="8" xfId="0" applyFont="1" applyFill="1" applyBorder="1" applyAlignment="1">
      <alignment horizontal="center" vertical="center"/>
    </xf>
    <xf numFmtId="0" fontId="2" fillId="3" borderId="9" xfId="0" applyFont="1" applyFill="1" applyBorder="1" applyAlignment="1">
      <alignment horizontal="center" vertical="center"/>
    </xf>
    <xf numFmtId="0" fontId="2" fillId="0" borderId="1" xfId="0" applyFont="1" applyBorder="1" applyAlignment="1">
      <alignment horizontal="left" vertical="center" wrapText="1"/>
    </xf>
    <xf numFmtId="0" fontId="2" fillId="3" borderId="1" xfId="0" applyFont="1" applyFill="1" applyBorder="1" applyAlignment="1">
      <alignment horizontal="center" vertical="center" wrapText="1"/>
    </xf>
    <xf numFmtId="0" fontId="5" fillId="3" borderId="7" xfId="0" applyFont="1" applyFill="1" applyBorder="1" applyAlignment="1">
      <alignment horizontal="left" vertical="center" wrapText="1"/>
    </xf>
    <xf numFmtId="0" fontId="5" fillId="3" borderId="14"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9" xfId="0" applyFont="1" applyFill="1" applyBorder="1" applyAlignment="1">
      <alignment horizontal="left" vertical="center" wrapText="1"/>
    </xf>
    <xf numFmtId="0" fontId="8" fillId="0" borderId="8"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9"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1" xfId="0" applyFont="1" applyFill="1" applyBorder="1" applyAlignment="1">
      <alignment horizontal="center" vertical="center"/>
    </xf>
    <xf numFmtId="0" fontId="3" fillId="0" borderId="1" xfId="0" applyFont="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5" fillId="0" borderId="12" xfId="0" applyFont="1" applyBorder="1" applyAlignment="1">
      <alignment horizontal="left" vertical="center" wrapText="1"/>
    </xf>
    <xf numFmtId="0" fontId="5" fillId="0" borderId="21" xfId="0" applyFont="1" applyBorder="1" applyAlignment="1">
      <alignment horizontal="left" vertical="center" wrapText="1"/>
    </xf>
    <xf numFmtId="0" fontId="5" fillId="0" borderId="20"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8" fillId="3" borderId="1" xfId="0" applyFont="1" applyFill="1" applyBorder="1" applyAlignment="1">
      <alignment horizontal="center" vertical="center"/>
    </xf>
    <xf numFmtId="0" fontId="5" fillId="3" borderId="19"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5" fillId="3" borderId="3" xfId="0" applyFont="1" applyFill="1" applyBorder="1" applyAlignment="1">
      <alignment horizontal="left" vertical="center" wrapText="1"/>
    </xf>
    <xf numFmtId="0" fontId="5" fillId="3" borderId="5" xfId="0" applyFont="1" applyFill="1" applyBorder="1" applyAlignment="1">
      <alignment horizontal="left" vertical="center" wrapText="1"/>
    </xf>
    <xf numFmtId="0" fontId="2" fillId="3" borderId="20"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8" fillId="0" borderId="8"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left" vertical="center"/>
    </xf>
    <xf numFmtId="0" fontId="5" fillId="0" borderId="8" xfId="0" applyFont="1" applyBorder="1" applyAlignment="1">
      <alignment horizontal="left" vertical="center" wrapText="1"/>
    </xf>
    <xf numFmtId="0" fontId="5" fillId="0" borderId="10" xfId="0" applyFont="1" applyBorder="1" applyAlignment="1">
      <alignment horizontal="left" vertical="center" wrapText="1"/>
    </xf>
    <xf numFmtId="0" fontId="5" fillId="0" borderId="9" xfId="0" applyFont="1" applyBorder="1" applyAlignment="1">
      <alignment horizontal="left" vertical="center" wrapText="1"/>
    </xf>
    <xf numFmtId="0" fontId="2" fillId="3" borderId="1" xfId="0" applyFont="1" applyFill="1" applyBorder="1" applyAlignment="1">
      <alignment horizontal="left" vertical="center" wrapText="1"/>
    </xf>
    <xf numFmtId="0" fontId="5" fillId="0" borderId="0" xfId="0" applyFont="1" applyAlignment="1">
      <alignment horizontal="left" vertical="center"/>
    </xf>
    <xf numFmtId="0" fontId="2" fillId="3" borderId="10" xfId="0" applyFont="1" applyFill="1" applyBorder="1" applyAlignment="1">
      <alignment horizontal="center" vertical="center"/>
    </xf>
    <xf numFmtId="0" fontId="8" fillId="0" borderId="8" xfId="0" applyFont="1" applyFill="1" applyBorder="1" applyAlignment="1">
      <alignment vertical="center" wrapText="1"/>
    </xf>
    <xf numFmtId="0" fontId="8" fillId="0" borderId="10" xfId="0" applyFont="1" applyFill="1" applyBorder="1" applyAlignment="1">
      <alignment vertical="center" wrapText="1"/>
    </xf>
    <xf numFmtId="0" fontId="8" fillId="0" borderId="9" xfId="0" applyFont="1" applyFill="1" applyBorder="1" applyAlignment="1">
      <alignment vertical="center" wrapText="1"/>
    </xf>
    <xf numFmtId="0" fontId="7" fillId="0" borderId="0" xfId="0" applyFont="1" applyAlignment="1">
      <alignment horizontal="left" vertical="center" wrapText="1"/>
    </xf>
    <xf numFmtId="0" fontId="2" fillId="3" borderId="11" xfId="0" applyFont="1" applyFill="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2" fillId="3" borderId="3"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9" xfId="0" applyFont="1" applyBorder="1" applyAlignment="1">
      <alignment horizontal="left" vertical="center"/>
    </xf>
    <xf numFmtId="0" fontId="14" fillId="0" borderId="1" xfId="0" applyFont="1" applyBorder="1" applyAlignment="1">
      <alignment horizontal="left" vertical="center" wrapText="1"/>
    </xf>
    <xf numFmtId="0" fontId="3" fillId="0" borderId="1" xfId="0" applyFont="1" applyBorder="1" applyAlignment="1">
      <alignment horizontal="left" vertical="center" wrapText="1"/>
    </xf>
  </cellXfs>
  <cellStyles count="3">
    <cellStyle name="Hipervínculo" xfId="1" builtinId="8"/>
    <cellStyle name="Millares" xfId="2" builtinId="3"/>
    <cellStyle name="Normal" xfId="0" builtinId="0"/>
  </cellStyles>
  <dxfs count="6">
    <dxf>
      <font>
        <color rgb="FF006100"/>
      </font>
      <fill>
        <patternFill>
          <bgColor rgb="FFC6EFCE"/>
        </patternFill>
      </fill>
    </dxf>
    <dxf>
      <font>
        <color rgb="FF9C0006"/>
      </font>
      <fill>
        <patternFill>
          <bgColor rgb="FFFFC7CE"/>
        </patternFill>
      </fill>
    </dxf>
    <dxf>
      <fill>
        <patternFill>
          <bgColor rgb="FF00B050"/>
        </patternFill>
      </fill>
    </dxf>
    <dxf>
      <fill>
        <patternFill>
          <bgColor rgb="FFFFFF00"/>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27</xdr:row>
      <xdr:rowOff>50006</xdr:rowOff>
    </xdr:from>
    <xdr:to>
      <xdr:col>1</xdr:col>
      <xdr:colOff>53862</xdr:colOff>
      <xdr:row>37</xdr:row>
      <xdr:rowOff>101241</xdr:rowOff>
    </xdr:to>
    <xdr:pic>
      <xdr:nvPicPr>
        <xdr:cNvPr id="2" name="Imagen 1">
          <a:extLst>
            <a:ext uri="{FF2B5EF4-FFF2-40B4-BE49-F238E27FC236}">
              <a16:creationId xmlns:a16="http://schemas.microsoft.com/office/drawing/2014/main" id="{FD5F6CD9-8C37-4584-B3E7-CD4E810E63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1610975"/>
          <a:ext cx="7257143" cy="18371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58</xdr:row>
      <xdr:rowOff>0</xdr:rowOff>
    </xdr:from>
    <xdr:to>
      <xdr:col>1</xdr:col>
      <xdr:colOff>53862</xdr:colOff>
      <xdr:row>62</xdr:row>
      <xdr:rowOff>56943</xdr:rowOff>
    </xdr:to>
    <xdr:pic>
      <xdr:nvPicPr>
        <xdr:cNvPr id="3" name="Imagen 2">
          <a:extLst>
            <a:ext uri="{FF2B5EF4-FFF2-40B4-BE49-F238E27FC236}">
              <a16:creationId xmlns:a16="http://schemas.microsoft.com/office/drawing/2014/main" id="{7DF2C52D-5817-4BB2-A47F-5FA23A92260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26348531"/>
          <a:ext cx="7257143" cy="7713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B41"/>
  <sheetViews>
    <sheetView showGridLines="0" zoomScaleNormal="100" workbookViewId="0">
      <selection activeCell="B39" sqref="B39"/>
    </sheetView>
  </sheetViews>
  <sheetFormatPr baseColWidth="10" defaultRowHeight="14.25" x14ac:dyDescent="0.2"/>
  <cols>
    <col min="1" max="1" width="81.85546875" style="107" bestFit="1" customWidth="1"/>
    <col min="2" max="16384" width="11.42578125" style="104"/>
  </cols>
  <sheetData>
    <row r="1" spans="1:2" ht="15" x14ac:dyDescent="0.2">
      <c r="A1" s="1" t="s">
        <v>315</v>
      </c>
    </row>
    <row r="2" spans="1:2" ht="15" x14ac:dyDescent="0.2">
      <c r="A2" s="1"/>
    </row>
    <row r="3" spans="1:2" ht="15" x14ac:dyDescent="0.25">
      <c r="A3" s="123" t="str">
        <f>+'Nota 1'!$A$1</f>
        <v>Nota 1. Naturaleza de la Operación</v>
      </c>
      <c r="B3" s="124" t="s">
        <v>468</v>
      </c>
    </row>
    <row r="4" spans="1:2" ht="15" x14ac:dyDescent="0.25">
      <c r="A4" s="123" t="str">
        <f>+'Nota 2'!$A$1</f>
        <v>Nota 2. Resumen de Normas, Políticas y Estimaciones Contables</v>
      </c>
      <c r="B4" s="124" t="s">
        <v>468</v>
      </c>
    </row>
    <row r="5" spans="1:2" ht="15" x14ac:dyDescent="0.25">
      <c r="A5" s="123" t="str">
        <f>+'Nota 3'!$A$1</f>
        <v>Nota 3. Cambio en Políticas y Estimaciones Contables</v>
      </c>
      <c r="B5" s="124" t="s">
        <v>468</v>
      </c>
    </row>
    <row r="6" spans="1:2" ht="15" x14ac:dyDescent="0.25">
      <c r="A6" s="123" t="str">
        <f>+'Nota 4'!$A$1</f>
        <v xml:space="preserve">Nota 4. Anticipos de Fondos </v>
      </c>
      <c r="B6" s="124" t="s">
        <v>468</v>
      </c>
    </row>
    <row r="7" spans="1:2" ht="15" x14ac:dyDescent="0.25">
      <c r="A7" s="123" t="str">
        <f>+'Nota 5'!$A$1</f>
        <v>Nota 5. Cuentas por Cobrar con Contraprestación</v>
      </c>
      <c r="B7" s="124" t="s">
        <v>468</v>
      </c>
    </row>
    <row r="8" spans="1:2" ht="15" x14ac:dyDescent="0.25">
      <c r="A8" s="123" t="str">
        <f>+'Nota 6'!$A$1</f>
        <v>Nota 6. Cuentas por Cobrar sin Contraprestación</v>
      </c>
      <c r="B8" s="124" t="s">
        <v>468</v>
      </c>
    </row>
    <row r="9" spans="1:2" ht="15" x14ac:dyDescent="0.25">
      <c r="A9" s="123" t="str">
        <f>+'Nota 7'!$A$1</f>
        <v>Nota 7. Inversiones Financieras</v>
      </c>
      <c r="B9" s="124" t="s">
        <v>468</v>
      </c>
    </row>
    <row r="10" spans="1:2" ht="15" x14ac:dyDescent="0.25">
      <c r="A10" s="123" t="str">
        <f>+'Nota 8'!$A$1</f>
        <v>Nota 8. Préstamos</v>
      </c>
      <c r="B10" s="124" t="s">
        <v>468</v>
      </c>
    </row>
    <row r="11" spans="1:2" ht="15" x14ac:dyDescent="0.25">
      <c r="A11" s="123" t="str">
        <f>+'Nota 9'!$A$1</f>
        <v>Nota 9. Deudores Varios</v>
      </c>
      <c r="B11" s="124" t="s">
        <v>468</v>
      </c>
    </row>
    <row r="12" spans="1:2" ht="15" x14ac:dyDescent="0.25">
      <c r="A12" s="123" t="str">
        <f>+'Nota 10'!$A$1</f>
        <v>Nota 10. Deterioro Acumulado de Bienes Financieros</v>
      </c>
      <c r="B12" s="124" t="s">
        <v>468</v>
      </c>
    </row>
    <row r="13" spans="1:2" ht="15" x14ac:dyDescent="0.25">
      <c r="A13" s="123" t="str">
        <f>+'Nota 11'!$A$1</f>
        <v xml:space="preserve">Nota 11. Existencias </v>
      </c>
      <c r="B13" s="124" t="s">
        <v>468</v>
      </c>
    </row>
    <row r="14" spans="1:2" ht="15" x14ac:dyDescent="0.25">
      <c r="A14" s="123" t="str">
        <f>+'Nota 12'!$A$1</f>
        <v>Nota 12. Bienes de Uso</v>
      </c>
      <c r="B14" s="124" t="s">
        <v>468</v>
      </c>
    </row>
    <row r="15" spans="1:2" ht="15" x14ac:dyDescent="0.25">
      <c r="A15" s="123" t="str">
        <f>+'Nota 13'!$A$1</f>
        <v>Nota 13. Costo de Estudios y Programas</v>
      </c>
      <c r="B15" s="124" t="s">
        <v>468</v>
      </c>
    </row>
    <row r="16" spans="1:2" ht="15" x14ac:dyDescent="0.25">
      <c r="A16" s="123" t="str">
        <f>+'Nota 14'!$A$1</f>
        <v>Nota 14. Activos Intangibles</v>
      </c>
      <c r="B16" s="124" t="s">
        <v>468</v>
      </c>
    </row>
    <row r="17" spans="1:2" ht="15" x14ac:dyDescent="0.25">
      <c r="A17" s="123" t="str">
        <f>+'Nota 15'!$A$1</f>
        <v>Nota 15. Propiedades de Inversión</v>
      </c>
      <c r="B17" s="124" t="s">
        <v>468</v>
      </c>
    </row>
    <row r="18" spans="1:2" ht="15" x14ac:dyDescent="0.25">
      <c r="A18" s="123" t="str">
        <f>+'Nota 16'!$A$1</f>
        <v>Nota 16. Agricultura</v>
      </c>
      <c r="B18" s="124" t="s">
        <v>468</v>
      </c>
    </row>
    <row r="19" spans="1:2" ht="15" x14ac:dyDescent="0.25">
      <c r="A19" s="123" t="str">
        <f>+'Nota 17'!$A$1</f>
        <v>Nota 17. Detrimento</v>
      </c>
      <c r="B19" s="124" t="s">
        <v>468</v>
      </c>
    </row>
    <row r="20" spans="1:2" ht="15" x14ac:dyDescent="0.25">
      <c r="A20" s="123" t="str">
        <f>+'Nota 18'!$A$1</f>
        <v xml:space="preserve">Nota 18. Depósitos de Terceros. </v>
      </c>
      <c r="B20" s="124" t="s">
        <v>468</v>
      </c>
    </row>
    <row r="21" spans="1:2" ht="15" x14ac:dyDescent="0.25">
      <c r="A21" s="123" t="str">
        <f>+'Nota 19'!$A$1</f>
        <v>Nota 19. Deuda Pública</v>
      </c>
      <c r="B21" s="124" t="s">
        <v>468</v>
      </c>
    </row>
    <row r="22" spans="1:2" ht="15" x14ac:dyDescent="0.25">
      <c r="A22" s="123" t="str">
        <f>+'Nota 20'!$A$1</f>
        <v>Nota 20. Cuentas por Pagar con Contraprestación</v>
      </c>
      <c r="B22" s="124" t="s">
        <v>468</v>
      </c>
    </row>
    <row r="23" spans="1:2" ht="15" x14ac:dyDescent="0.25">
      <c r="A23" s="123" t="str">
        <f>+'Nota 21'!$A$1</f>
        <v>Nota 21. Cuentas por Pagar sin Contraprestación</v>
      </c>
      <c r="B23" s="124" t="s">
        <v>468</v>
      </c>
    </row>
    <row r="24" spans="1:2" ht="15" x14ac:dyDescent="0.25">
      <c r="A24" s="123" t="str">
        <f>+'Nota 22'!$A$1</f>
        <v>Nota 22. Provisiones</v>
      </c>
      <c r="B24" s="124" t="s">
        <v>468</v>
      </c>
    </row>
    <row r="25" spans="1:2" ht="15" x14ac:dyDescent="0.25">
      <c r="A25" s="123" t="str">
        <f>+'Nota 23'!$A$1</f>
        <v>Nota 23. Beneficios a los Empleados</v>
      </c>
      <c r="B25" s="124" t="s">
        <v>468</v>
      </c>
    </row>
    <row r="26" spans="1:2" ht="15" x14ac:dyDescent="0.25">
      <c r="A26" s="123" t="str">
        <f>+'Nota 24'!$A$1</f>
        <v>Nota 24. Arrendamientos</v>
      </c>
      <c r="B26" s="124" t="s">
        <v>468</v>
      </c>
    </row>
    <row r="27" spans="1:2" ht="15" x14ac:dyDescent="0.25">
      <c r="A27" s="123" t="str">
        <f>+'Nota 25'!$A$1</f>
        <v>Nota 25. Concesiones</v>
      </c>
      <c r="B27" s="124" t="s">
        <v>468</v>
      </c>
    </row>
    <row r="28" spans="1:2" ht="15" x14ac:dyDescent="0.25">
      <c r="A28" s="123" t="str">
        <f>+'Nota 26'!$A$1</f>
        <v xml:space="preserve">Nota 26. Otros Pasivos </v>
      </c>
      <c r="B28" s="124" t="s">
        <v>468</v>
      </c>
    </row>
    <row r="29" spans="1:2" ht="15" x14ac:dyDescent="0.25">
      <c r="A29" s="123" t="str">
        <f>+'Nota 27'!$A$1</f>
        <v>Nota 27. Activos y Pasivos Contingentes</v>
      </c>
      <c r="B29" s="124" t="s">
        <v>468</v>
      </c>
    </row>
    <row r="30" spans="1:2" ht="15" x14ac:dyDescent="0.25">
      <c r="A30" s="123" t="str">
        <f>+'Nota 28'!$A$1</f>
        <v xml:space="preserve">Nota 28. Ingresos de Transacciones con Contraprestación </v>
      </c>
      <c r="B30" s="124" t="s">
        <v>468</v>
      </c>
    </row>
    <row r="31" spans="1:2" ht="15" x14ac:dyDescent="0.25">
      <c r="A31" s="123" t="str">
        <f>+'Nota 29'!$A$1</f>
        <v xml:space="preserve">Nota 29. Transferencias, Impuestos y Multas </v>
      </c>
      <c r="B31" s="124" t="s">
        <v>468</v>
      </c>
    </row>
    <row r="32" spans="1:2" ht="15" x14ac:dyDescent="0.25">
      <c r="A32" s="123" t="str">
        <f>+'Nota 30'!$A$1</f>
        <v xml:space="preserve">Nota 30. Efectos de las Variaciones en los Tipos de Cambio de la Moneda Extranjera </v>
      </c>
      <c r="B32" s="124" t="s">
        <v>468</v>
      </c>
    </row>
    <row r="33" spans="1:2" ht="15" x14ac:dyDescent="0.25">
      <c r="A33" s="123" t="str">
        <f>+'Nota 31'!$A$1</f>
        <v>Nota 31. Errores</v>
      </c>
      <c r="B33" s="124" t="s">
        <v>468</v>
      </c>
    </row>
    <row r="34" spans="1:2" ht="15" x14ac:dyDescent="0.25">
      <c r="A34" s="123" t="str">
        <f>+'Nota 32'!$A$1</f>
        <v>Nota 32. Información Financiera por Segmentos</v>
      </c>
      <c r="B34" s="124" t="s">
        <v>468</v>
      </c>
    </row>
    <row r="35" spans="1:2" ht="15" x14ac:dyDescent="0.25">
      <c r="A35" s="123" t="str">
        <f>+'Nota 33'!$A$1</f>
        <v>Nota 33. Información a Revelar sobre Partes Relacionadas</v>
      </c>
      <c r="B35" s="124" t="s">
        <v>468</v>
      </c>
    </row>
    <row r="36" spans="1:2" ht="15" x14ac:dyDescent="0.25">
      <c r="A36" s="123" t="str">
        <f>+'Nota 34'!$A$1</f>
        <v>Nota 34. Inversiones en Asociadas y Negocios Conjuntos</v>
      </c>
      <c r="B36" s="124" t="s">
        <v>468</v>
      </c>
    </row>
    <row r="37" spans="1:2" ht="15" x14ac:dyDescent="0.25">
      <c r="A37" s="123" t="str">
        <f>+'Nota 35'!$A$1</f>
        <v>Nota 35. Estados financieros consolidados y separados</v>
      </c>
      <c r="B37" s="124" t="s">
        <v>468</v>
      </c>
    </row>
    <row r="38" spans="1:2" ht="15" x14ac:dyDescent="0.25">
      <c r="A38" s="123" t="str">
        <f>+'Nota 36'!$A$1</f>
        <v>Nota 36. Diferencias entre el Presupuesto Actualizado y Devengado</v>
      </c>
      <c r="B38" s="124" t="s">
        <v>468</v>
      </c>
    </row>
    <row r="39" spans="1:2" ht="15" x14ac:dyDescent="0.25">
      <c r="A39" s="123" t="str">
        <f>+'Nota 37'!$A$1</f>
        <v xml:space="preserve">Nota 37. Variaciones en el Patrimonio Neto </v>
      </c>
      <c r="B39" s="124" t="s">
        <v>468</v>
      </c>
    </row>
    <row r="40" spans="1:2" ht="15" x14ac:dyDescent="0.25">
      <c r="A40" s="123" t="str">
        <f>+'Nota 38'!$A$1</f>
        <v>Nota 38. Hechos Ocurridos Después de la Fecha de Presentación</v>
      </c>
      <c r="B40" s="124" t="s">
        <v>468</v>
      </c>
    </row>
    <row r="41" spans="1:2" s="106" customFormat="1" ht="15" x14ac:dyDescent="0.25">
      <c r="A41" s="123" t="str">
        <f>+'Nota 39'!$A$1</f>
        <v>Nota 39. Otra Información a Revelar</v>
      </c>
      <c r="B41" s="124" t="s">
        <v>468</v>
      </c>
    </row>
  </sheetData>
  <conditionalFormatting sqref="A20">
    <cfRule type="expression" dxfId="5" priority="21">
      <formula>OR(#REF!="Eliminada",#REF!="N/A")</formula>
    </cfRule>
    <cfRule type="expression" dxfId="4" priority="22">
      <formula>#REF!="Ok"</formula>
    </cfRule>
  </conditionalFormatting>
  <conditionalFormatting sqref="A3:A41">
    <cfRule type="expression" dxfId="3" priority="23">
      <formula>#REF!="Proponer"</formula>
    </cfRule>
    <cfRule type="expression" dxfId="2" priority="24">
      <formula>#REF!="Lista en mesa"</formula>
    </cfRule>
    <cfRule type="expression" dxfId="1" priority="25">
      <formula>OR(#REF!="Eliminada",#REF!="N/A")</formula>
    </cfRule>
    <cfRule type="expression" dxfId="0" priority="26">
      <formula>#REF!="Ok"</formula>
    </cfRule>
  </conditionalFormatting>
  <hyperlinks>
    <hyperlink ref="B3" location="'Nota 1'!A1" display="Nota" xr:uid="{00000000-0004-0000-0000-000000000000}"/>
    <hyperlink ref="B4" location="'Nota 2'!A1" display="Nota" xr:uid="{00000000-0004-0000-0000-000001000000}"/>
    <hyperlink ref="B5" location="'Nota 3'!A1" display="Nota" xr:uid="{00000000-0004-0000-0000-000002000000}"/>
    <hyperlink ref="B7" location="'Nota 5'!A1" display="Nota" xr:uid="{00000000-0004-0000-0000-000003000000}"/>
    <hyperlink ref="B8" location="'Nota 6'!A1" display="Nota" xr:uid="{00000000-0004-0000-0000-000004000000}"/>
    <hyperlink ref="B9" location="'Nota 7'!A1" display="Nota" xr:uid="{00000000-0004-0000-0000-000005000000}"/>
    <hyperlink ref="B10" location="'Nota 8'!A1" display="Nota" xr:uid="{00000000-0004-0000-0000-000006000000}"/>
    <hyperlink ref="B11" location="'Nota 9'!A1" display="Nota" xr:uid="{00000000-0004-0000-0000-000007000000}"/>
    <hyperlink ref="B12" location="'Nota 10'!A1" display="Nota" xr:uid="{00000000-0004-0000-0000-000008000000}"/>
    <hyperlink ref="B13" location="'Nota 11'!A1" display="Nota" xr:uid="{00000000-0004-0000-0000-000009000000}"/>
    <hyperlink ref="B14" location="'Nota 12'!A1" display="Nota" xr:uid="{00000000-0004-0000-0000-00000A000000}"/>
    <hyperlink ref="B15" location="'Nota 13'!A1" display="Nota" xr:uid="{00000000-0004-0000-0000-00000B000000}"/>
    <hyperlink ref="B16" location="'Nota 14'!A1" display="Nota" xr:uid="{00000000-0004-0000-0000-00000C000000}"/>
    <hyperlink ref="B17" location="'Nota 15'!A1" display="Nota" xr:uid="{00000000-0004-0000-0000-00000D000000}"/>
    <hyperlink ref="B18" location="'Nota 16'!A1" display="Nota" xr:uid="{00000000-0004-0000-0000-00000E000000}"/>
    <hyperlink ref="B6" location="'Nota 4'!A1" display="Nota" xr:uid="{00000000-0004-0000-0000-00000F000000}"/>
    <hyperlink ref="B19" location="'Nota 17'!A1" display="Nota" xr:uid="{00000000-0004-0000-0000-000010000000}"/>
    <hyperlink ref="B20" location="'Nota 18'!A1" display="Nota" xr:uid="{00000000-0004-0000-0000-000011000000}"/>
    <hyperlink ref="B21" location="'Nota 19'!A1" display="Nota" xr:uid="{00000000-0004-0000-0000-000012000000}"/>
    <hyperlink ref="B22" location="'Nota 20'!A1" display="Nota" xr:uid="{00000000-0004-0000-0000-000013000000}"/>
    <hyperlink ref="B23" location="'Nota 21'!A1" display="Nota" xr:uid="{00000000-0004-0000-0000-000014000000}"/>
    <hyperlink ref="B24" location="'Nota 22'!A1" display="Nota" xr:uid="{00000000-0004-0000-0000-000015000000}"/>
    <hyperlink ref="B25" location="'Nota 23'!A1" display="Nota" xr:uid="{00000000-0004-0000-0000-000016000000}"/>
    <hyperlink ref="B26" location="'Nota 24'!A1" display="Nota" xr:uid="{00000000-0004-0000-0000-000017000000}"/>
    <hyperlink ref="B27" location="'Nota 25'!A1" display="Nota" xr:uid="{00000000-0004-0000-0000-000018000000}"/>
    <hyperlink ref="B28" location="'Nota 26'!A1" display="Nota" xr:uid="{00000000-0004-0000-0000-000019000000}"/>
    <hyperlink ref="B29" location="'Nota 27'!A1" display="Nota" xr:uid="{00000000-0004-0000-0000-00001A000000}"/>
    <hyperlink ref="B30" location="'Nota 28'!A1" display="Nota" xr:uid="{00000000-0004-0000-0000-00001B000000}"/>
    <hyperlink ref="B31" location="'Nota 29'!A1" display="Nota" xr:uid="{00000000-0004-0000-0000-00001C000000}"/>
    <hyperlink ref="B32" location="'Nota 30'!A1" display="Nota" xr:uid="{00000000-0004-0000-0000-00001D000000}"/>
    <hyperlink ref="B33" location="'Nota 31'!A1" display="Nota" xr:uid="{00000000-0004-0000-0000-00001E000000}"/>
    <hyperlink ref="B34" location="'Nota 32'!A1" display="Nota" xr:uid="{00000000-0004-0000-0000-00001F000000}"/>
    <hyperlink ref="B35" location="'Nota 33'!A1" display="Nota" xr:uid="{00000000-0004-0000-0000-000020000000}"/>
    <hyperlink ref="B36" location="'Nota 34'!A1" display="Nota" xr:uid="{00000000-0004-0000-0000-000021000000}"/>
    <hyperlink ref="B37" location="'Nota 35'!A1" display="Nota" xr:uid="{00000000-0004-0000-0000-000022000000}"/>
    <hyperlink ref="B38" location="'Nota 36'!A1" display="Nota" xr:uid="{00000000-0004-0000-0000-000023000000}"/>
    <hyperlink ref="B39" location="'Nota 37'!A1" display="Nota" xr:uid="{00000000-0004-0000-0000-000024000000}"/>
    <hyperlink ref="B40" location="'Nota 38'!A1" display="Nota" xr:uid="{00000000-0004-0000-0000-000025000000}"/>
    <hyperlink ref="B41" location="'Nota 39'!A1" display="Nota" xr:uid="{00000000-0004-0000-0000-000026000000}"/>
  </hyperlinks>
  <pageMargins left="0.70866141732283472" right="0.70866141732283472" top="0.74803149606299213" bottom="0.74803149606299213" header="0.31496062992125984" footer="0.31496062992125984"/>
  <pageSetup paperSize="9" scale="9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82"/>
  <sheetViews>
    <sheetView showGridLines="0" zoomScaleNormal="100" workbookViewId="0">
      <selection activeCell="I11" sqref="I11"/>
    </sheetView>
  </sheetViews>
  <sheetFormatPr baseColWidth="10" defaultColWidth="11.42578125" defaultRowHeight="14.25" x14ac:dyDescent="0.25"/>
  <cols>
    <col min="1" max="1" width="21.85546875" style="33" customWidth="1"/>
    <col min="2" max="2" width="21.42578125" style="2" customWidth="1"/>
    <col min="3" max="3" width="19.42578125" style="2" customWidth="1"/>
    <col min="4" max="4" width="18.42578125" style="2" customWidth="1"/>
    <col min="5" max="6" width="14.28515625" style="2" customWidth="1"/>
    <col min="7" max="9" width="13.7109375" style="2" customWidth="1"/>
    <col min="10" max="16384" width="11.42578125" style="2"/>
  </cols>
  <sheetData>
    <row r="1" spans="1:7" ht="15" x14ac:dyDescent="0.25">
      <c r="A1" s="1" t="s">
        <v>355</v>
      </c>
      <c r="B1" s="1"/>
      <c r="C1" s="8"/>
      <c r="D1" s="1"/>
      <c r="E1" s="1"/>
      <c r="F1" s="1"/>
      <c r="G1" s="1"/>
    </row>
    <row r="2" spans="1:7" ht="15" x14ac:dyDescent="0.25">
      <c r="A2" s="1"/>
      <c r="B2" s="1"/>
      <c r="C2" s="8"/>
      <c r="D2" s="1"/>
      <c r="E2" s="1"/>
      <c r="F2" s="1"/>
      <c r="G2" s="1"/>
    </row>
    <row r="3" spans="1:7" ht="36.75" customHeight="1" x14ac:dyDescent="0.25">
      <c r="A3" s="274" t="s">
        <v>517</v>
      </c>
      <c r="B3" s="275"/>
      <c r="C3" s="275"/>
      <c r="D3" s="275"/>
      <c r="E3" s="275"/>
      <c r="F3" s="276"/>
      <c r="G3" s="1"/>
    </row>
    <row r="4" spans="1:7" ht="15" x14ac:dyDescent="0.25">
      <c r="A4" s="1"/>
      <c r="B4" s="1"/>
      <c r="C4" s="8"/>
      <c r="D4" s="1"/>
      <c r="E4" s="1"/>
      <c r="F4" s="1"/>
      <c r="G4" s="1"/>
    </row>
    <row r="5" spans="1:7" x14ac:dyDescent="0.25">
      <c r="A5" s="23"/>
      <c r="B5" s="33"/>
      <c r="C5" s="33"/>
      <c r="D5" s="33"/>
      <c r="E5" s="33"/>
      <c r="F5" s="33"/>
      <c r="G5" s="33"/>
    </row>
    <row r="6" spans="1:7" s="15" customFormat="1" ht="15" x14ac:dyDescent="0.25">
      <c r="A6" s="105" t="s">
        <v>356</v>
      </c>
      <c r="B6" s="17"/>
      <c r="C6" s="17"/>
      <c r="D6" s="17"/>
      <c r="E6" s="17"/>
      <c r="F6" s="17"/>
    </row>
    <row r="7" spans="1:7" s="15" customFormat="1" ht="15" x14ac:dyDescent="0.25">
      <c r="A7" s="17"/>
      <c r="B7" s="17"/>
      <c r="C7" s="17"/>
      <c r="D7" s="17"/>
      <c r="E7" s="17"/>
      <c r="F7" s="167"/>
    </row>
    <row r="8" spans="1:7" ht="15" x14ac:dyDescent="0.25">
      <c r="A8" s="2" t="s">
        <v>226</v>
      </c>
      <c r="B8" s="7"/>
      <c r="C8" s="7"/>
      <c r="D8" s="7"/>
      <c r="E8" s="7"/>
      <c r="F8" s="7"/>
      <c r="G8" s="7"/>
    </row>
    <row r="9" spans="1:7" x14ac:dyDescent="0.25">
      <c r="A9" s="2"/>
    </row>
    <row r="10" spans="1:7" ht="28.5" x14ac:dyDescent="0.25">
      <c r="A10" s="254" t="s">
        <v>21</v>
      </c>
      <c r="B10" s="256"/>
      <c r="C10" s="126" t="s">
        <v>346</v>
      </c>
      <c r="D10" s="126" t="s">
        <v>347</v>
      </c>
    </row>
    <row r="11" spans="1:7" s="15" customFormat="1" x14ac:dyDescent="0.25">
      <c r="A11" s="277" t="s">
        <v>172</v>
      </c>
      <c r="B11" s="277"/>
      <c r="C11" s="89"/>
      <c r="D11" s="60"/>
    </row>
    <row r="12" spans="1:7" s="15" customFormat="1" x14ac:dyDescent="0.25">
      <c r="A12" s="277" t="s">
        <v>168</v>
      </c>
      <c r="B12" s="277"/>
      <c r="C12" s="89"/>
      <c r="D12" s="60"/>
    </row>
    <row r="13" spans="1:7" s="15" customFormat="1" x14ac:dyDescent="0.25">
      <c r="A13" s="277" t="s">
        <v>169</v>
      </c>
      <c r="B13" s="277"/>
      <c r="C13" s="89"/>
      <c r="D13" s="60"/>
    </row>
    <row r="14" spans="1:7" s="15" customFormat="1" x14ac:dyDescent="0.25">
      <c r="A14" s="277" t="s">
        <v>170</v>
      </c>
      <c r="B14" s="277"/>
      <c r="C14" s="89"/>
      <c r="D14" s="60"/>
    </row>
    <row r="15" spans="1:7" s="15" customFormat="1" x14ac:dyDescent="0.25">
      <c r="A15" s="277" t="s">
        <v>171</v>
      </c>
      <c r="B15" s="277"/>
      <c r="C15" s="89"/>
      <c r="D15" s="60"/>
    </row>
    <row r="16" spans="1:7" ht="15" thickBot="1" x14ac:dyDescent="0.3">
      <c r="A16" s="278" t="s">
        <v>146</v>
      </c>
      <c r="B16" s="278"/>
      <c r="C16" s="10"/>
      <c r="D16" s="10"/>
    </row>
    <row r="17" spans="1:11" ht="15" thickTop="1" x14ac:dyDescent="0.25">
      <c r="A17" s="279" t="s">
        <v>12</v>
      </c>
      <c r="B17" s="279"/>
      <c r="C17" s="129"/>
      <c r="D17" s="129"/>
    </row>
    <row r="18" spans="1:11" x14ac:dyDescent="0.25">
      <c r="A18" s="23"/>
    </row>
    <row r="19" spans="1:11" ht="15" x14ac:dyDescent="0.25">
      <c r="A19" s="2" t="s">
        <v>227</v>
      </c>
      <c r="B19" s="7"/>
      <c r="C19" s="7"/>
      <c r="D19" s="7"/>
      <c r="E19" s="7"/>
      <c r="F19" s="7"/>
    </row>
    <row r="20" spans="1:11" ht="15" x14ac:dyDescent="0.25">
      <c r="A20" s="2"/>
      <c r="B20" s="7"/>
      <c r="C20" s="7"/>
      <c r="D20" s="7"/>
      <c r="E20" s="7"/>
      <c r="F20" s="7"/>
    </row>
    <row r="21" spans="1:11" ht="15" x14ac:dyDescent="0.25">
      <c r="A21" s="262" t="s">
        <v>478</v>
      </c>
      <c r="B21" s="263"/>
      <c r="C21" s="264"/>
      <c r="D21" s="7"/>
      <c r="E21" s="7"/>
      <c r="F21" s="7"/>
    </row>
    <row r="22" spans="1:11" x14ac:dyDescent="0.25">
      <c r="A22" s="2"/>
    </row>
    <row r="23" spans="1:11" ht="14.25" customHeight="1" x14ac:dyDescent="0.25">
      <c r="A23" s="260" t="s">
        <v>5</v>
      </c>
      <c r="B23" s="260" t="s">
        <v>6</v>
      </c>
      <c r="C23" s="260" t="s">
        <v>7</v>
      </c>
      <c r="D23" s="254" t="s">
        <v>346</v>
      </c>
      <c r="E23" s="255"/>
      <c r="F23" s="256"/>
    </row>
    <row r="24" spans="1:11" ht="28.5" x14ac:dyDescent="0.25">
      <c r="A24" s="261"/>
      <c r="B24" s="261"/>
      <c r="C24" s="261"/>
      <c r="D24" s="126" t="s">
        <v>8</v>
      </c>
      <c r="E24" s="126" t="s">
        <v>9</v>
      </c>
      <c r="F24" s="126" t="s">
        <v>10</v>
      </c>
    </row>
    <row r="25" spans="1:11" ht="14.25" customHeight="1" x14ac:dyDescent="0.25">
      <c r="A25" s="65">
        <v>1</v>
      </c>
      <c r="B25" s="108"/>
      <c r="C25" s="108"/>
      <c r="D25" s="110"/>
      <c r="E25" s="110"/>
      <c r="F25" s="110"/>
      <c r="J25" s="103"/>
      <c r="K25" s="103"/>
    </row>
    <row r="26" spans="1:11" x14ac:dyDescent="0.25">
      <c r="A26" s="65">
        <v>2</v>
      </c>
      <c r="B26" s="108"/>
      <c r="C26" s="108"/>
      <c r="D26" s="110"/>
      <c r="E26" s="110"/>
      <c r="F26" s="110"/>
      <c r="J26" s="103"/>
      <c r="K26" s="103"/>
    </row>
    <row r="27" spans="1:11" x14ac:dyDescent="0.25">
      <c r="A27" s="65">
        <v>3</v>
      </c>
      <c r="B27" s="108"/>
      <c r="C27" s="108"/>
      <c r="D27" s="110"/>
      <c r="E27" s="110"/>
      <c r="F27" s="110"/>
      <c r="J27" s="103"/>
      <c r="K27" s="103"/>
    </row>
    <row r="28" spans="1:11" x14ac:dyDescent="0.25">
      <c r="A28" s="65">
        <v>4</v>
      </c>
      <c r="B28" s="108"/>
      <c r="C28" s="108"/>
      <c r="D28" s="110"/>
      <c r="E28" s="110"/>
      <c r="F28" s="110"/>
    </row>
    <row r="29" spans="1:11" x14ac:dyDescent="0.25">
      <c r="A29" s="65">
        <v>5</v>
      </c>
      <c r="B29" s="108"/>
      <c r="C29" s="108"/>
      <c r="D29" s="110"/>
      <c r="E29" s="110"/>
      <c r="F29" s="110"/>
    </row>
    <row r="30" spans="1:11" x14ac:dyDescent="0.25">
      <c r="A30" s="65">
        <v>6</v>
      </c>
      <c r="B30" s="108"/>
      <c r="C30" s="108"/>
      <c r="D30" s="110"/>
      <c r="E30" s="110"/>
      <c r="F30" s="110"/>
    </row>
    <row r="31" spans="1:11" x14ac:dyDescent="0.25">
      <c r="A31" s="65">
        <v>7</v>
      </c>
      <c r="B31" s="108"/>
      <c r="C31" s="108"/>
      <c r="D31" s="110"/>
      <c r="E31" s="110"/>
      <c r="F31" s="110"/>
    </row>
    <row r="32" spans="1:11" x14ac:dyDescent="0.25">
      <c r="A32" s="65">
        <v>8</v>
      </c>
      <c r="B32" s="108"/>
      <c r="C32" s="108"/>
      <c r="D32" s="110"/>
      <c r="E32" s="110"/>
      <c r="F32" s="110"/>
    </row>
    <row r="33" spans="1:11" x14ac:dyDescent="0.25">
      <c r="A33" s="65">
        <v>9</v>
      </c>
      <c r="B33" s="108"/>
      <c r="C33" s="108"/>
      <c r="D33" s="110"/>
      <c r="E33" s="110"/>
      <c r="F33" s="110"/>
    </row>
    <row r="34" spans="1:11" x14ac:dyDescent="0.25">
      <c r="A34" s="65">
        <v>10</v>
      </c>
      <c r="B34" s="108"/>
      <c r="C34" s="108"/>
      <c r="D34" s="110"/>
      <c r="E34" s="110"/>
      <c r="F34" s="110"/>
    </row>
    <row r="35" spans="1:11" ht="15" customHeight="1" thickBot="1" x14ac:dyDescent="0.3">
      <c r="A35" s="257" t="s">
        <v>11</v>
      </c>
      <c r="B35" s="258"/>
      <c r="C35" s="259"/>
      <c r="D35" s="32"/>
      <c r="E35" s="32"/>
      <c r="F35" s="32"/>
    </row>
    <row r="36" spans="1:11" ht="15" thickTop="1" x14ac:dyDescent="0.25">
      <c r="A36" s="127" t="s">
        <v>12</v>
      </c>
      <c r="B36" s="128"/>
      <c r="C36" s="128"/>
      <c r="D36" s="129"/>
      <c r="E36" s="129"/>
      <c r="F36" s="129"/>
    </row>
    <row r="37" spans="1:11" x14ac:dyDescent="0.25">
      <c r="A37" s="99"/>
      <c r="B37" s="99"/>
      <c r="C37" s="99"/>
      <c r="D37" s="99"/>
      <c r="E37" s="99"/>
      <c r="F37" s="99"/>
      <c r="G37" s="45"/>
      <c r="H37" s="45"/>
      <c r="I37" s="45"/>
    </row>
    <row r="38" spans="1:11" x14ac:dyDescent="0.25">
      <c r="A38" s="280" t="s">
        <v>476</v>
      </c>
      <c r="B38" s="280"/>
      <c r="C38" s="99"/>
      <c r="D38" s="99"/>
      <c r="E38" s="99"/>
      <c r="F38" s="99"/>
      <c r="G38" s="45"/>
      <c r="H38" s="45"/>
      <c r="I38" s="45"/>
    </row>
    <row r="39" spans="1:11" x14ac:dyDescent="0.25">
      <c r="A39" s="281"/>
      <c r="B39" s="281"/>
      <c r="C39" s="99"/>
      <c r="D39" s="99"/>
      <c r="E39" s="99"/>
      <c r="F39" s="99"/>
      <c r="G39" s="45"/>
      <c r="H39" s="45"/>
      <c r="I39" s="45"/>
    </row>
    <row r="40" spans="1:11" x14ac:dyDescent="0.25">
      <c r="A40" s="99"/>
      <c r="B40" s="99"/>
      <c r="C40" s="99"/>
      <c r="D40" s="99"/>
      <c r="E40" s="99"/>
      <c r="F40" s="99"/>
      <c r="G40" s="45"/>
      <c r="H40" s="45"/>
      <c r="I40" s="45"/>
    </row>
    <row r="41" spans="1:11" ht="14.25" customHeight="1" x14ac:dyDescent="0.25">
      <c r="A41" s="260" t="s">
        <v>5</v>
      </c>
      <c r="B41" s="260" t="s">
        <v>6</v>
      </c>
      <c r="C41" s="260" t="s">
        <v>7</v>
      </c>
      <c r="D41" s="254" t="s">
        <v>347</v>
      </c>
      <c r="E41" s="255"/>
      <c r="F41" s="256"/>
    </row>
    <row r="42" spans="1:11" ht="28.5" x14ac:dyDescent="0.25">
      <c r="A42" s="261"/>
      <c r="B42" s="261"/>
      <c r="C42" s="261"/>
      <c r="D42" s="126" t="s">
        <v>8</v>
      </c>
      <c r="E42" s="126" t="s">
        <v>9</v>
      </c>
      <c r="F42" s="126" t="s">
        <v>10</v>
      </c>
    </row>
    <row r="43" spans="1:11" ht="14.25" customHeight="1" x14ac:dyDescent="0.25">
      <c r="A43" s="65">
        <v>1</v>
      </c>
      <c r="B43" s="108"/>
      <c r="C43" s="108"/>
      <c r="D43" s="110"/>
      <c r="E43" s="110"/>
      <c r="F43" s="110"/>
      <c r="J43" s="103"/>
      <c r="K43" s="103"/>
    </row>
    <row r="44" spans="1:11" x14ac:dyDescent="0.25">
      <c r="A44" s="65">
        <v>2</v>
      </c>
      <c r="B44" s="108"/>
      <c r="C44" s="108"/>
      <c r="D44" s="110"/>
      <c r="E44" s="110"/>
      <c r="F44" s="110"/>
      <c r="J44" s="103"/>
      <c r="K44" s="103"/>
    </row>
    <row r="45" spans="1:11" x14ac:dyDescent="0.25">
      <c r="A45" s="65">
        <v>3</v>
      </c>
      <c r="B45" s="108"/>
      <c r="C45" s="108"/>
      <c r="D45" s="110"/>
      <c r="E45" s="110"/>
      <c r="F45" s="110"/>
      <c r="J45" s="103"/>
      <c r="K45" s="103"/>
    </row>
    <row r="46" spans="1:11" x14ac:dyDescent="0.25">
      <c r="A46" s="65">
        <v>4</v>
      </c>
      <c r="B46" s="108"/>
      <c r="C46" s="108"/>
      <c r="D46" s="110"/>
      <c r="E46" s="110"/>
      <c r="F46" s="110"/>
    </row>
    <row r="47" spans="1:11" x14ac:dyDescent="0.25">
      <c r="A47" s="65">
        <v>5</v>
      </c>
      <c r="B47" s="108"/>
      <c r="C47" s="108"/>
      <c r="D47" s="110"/>
      <c r="E47" s="110"/>
      <c r="F47" s="110"/>
    </row>
    <row r="48" spans="1:11" x14ac:dyDescent="0.25">
      <c r="A48" s="65">
        <v>6</v>
      </c>
      <c r="B48" s="108"/>
      <c r="C48" s="108"/>
      <c r="D48" s="110"/>
      <c r="E48" s="110"/>
      <c r="F48" s="110"/>
    </row>
    <row r="49" spans="1:7" x14ac:dyDescent="0.25">
      <c r="A49" s="65">
        <v>7</v>
      </c>
      <c r="B49" s="108"/>
      <c r="C49" s="108"/>
      <c r="D49" s="110"/>
      <c r="E49" s="110"/>
      <c r="F49" s="110"/>
    </row>
    <row r="50" spans="1:7" x14ac:dyDescent="0.25">
      <c r="A50" s="65">
        <v>8</v>
      </c>
      <c r="B50" s="108"/>
      <c r="C50" s="108"/>
      <c r="D50" s="110"/>
      <c r="E50" s="110"/>
      <c r="F50" s="110"/>
    </row>
    <row r="51" spans="1:7" x14ac:dyDescent="0.25">
      <c r="A51" s="65">
        <v>9</v>
      </c>
      <c r="B51" s="108"/>
      <c r="C51" s="108"/>
      <c r="D51" s="110"/>
      <c r="E51" s="110"/>
      <c r="F51" s="110"/>
    </row>
    <row r="52" spans="1:7" x14ac:dyDescent="0.25">
      <c r="A52" s="65">
        <v>10</v>
      </c>
      <c r="B52" s="108"/>
      <c r="C52" s="108"/>
      <c r="D52" s="110"/>
      <c r="E52" s="110"/>
      <c r="F52" s="110"/>
    </row>
    <row r="53" spans="1:7" ht="15" customHeight="1" thickBot="1" x14ac:dyDescent="0.3">
      <c r="A53" s="257" t="s">
        <v>11</v>
      </c>
      <c r="B53" s="258"/>
      <c r="C53" s="259"/>
      <c r="D53" s="32"/>
      <c r="E53" s="32"/>
      <c r="F53" s="32"/>
    </row>
    <row r="54" spans="1:7" ht="15" thickTop="1" x14ac:dyDescent="0.25">
      <c r="A54" s="127" t="s">
        <v>12</v>
      </c>
      <c r="B54" s="128"/>
      <c r="C54" s="128"/>
      <c r="D54" s="129"/>
      <c r="E54" s="129"/>
      <c r="F54" s="129"/>
    </row>
    <row r="55" spans="1:7" x14ac:dyDescent="0.25">
      <c r="D55" s="23"/>
    </row>
    <row r="56" spans="1:7" x14ac:dyDescent="0.25">
      <c r="A56" s="280" t="s">
        <v>475</v>
      </c>
      <c r="B56" s="280"/>
      <c r="C56" s="96"/>
      <c r="D56" s="96"/>
      <c r="E56" s="283"/>
      <c r="F56" s="283"/>
      <c r="G56" s="283"/>
    </row>
    <row r="57" spans="1:7" x14ac:dyDescent="0.25">
      <c r="A57" s="281"/>
      <c r="B57" s="281"/>
      <c r="C57" s="100"/>
      <c r="D57" s="100"/>
      <c r="E57" s="282"/>
      <c r="F57" s="282"/>
      <c r="G57" s="282"/>
    </row>
    <row r="59" spans="1:7" ht="36.75" customHeight="1" x14ac:dyDescent="0.25">
      <c r="A59" s="274" t="s">
        <v>517</v>
      </c>
      <c r="B59" s="275"/>
      <c r="C59" s="275"/>
      <c r="D59" s="275"/>
      <c r="E59" s="275"/>
      <c r="F59" s="276"/>
      <c r="G59" s="1"/>
    </row>
    <row r="62" spans="1:7" s="15" customFormat="1" ht="15" x14ac:dyDescent="0.25">
      <c r="A62" s="105" t="s">
        <v>357</v>
      </c>
      <c r="B62" s="17"/>
      <c r="C62" s="8"/>
      <c r="D62" s="17"/>
      <c r="E62" s="17"/>
      <c r="F62" s="17"/>
    </row>
    <row r="63" spans="1:7" s="15" customFormat="1" ht="15" x14ac:dyDescent="0.25">
      <c r="A63" s="17"/>
      <c r="B63" s="17"/>
      <c r="C63" s="8"/>
      <c r="D63" s="17"/>
      <c r="E63" s="17"/>
      <c r="F63" s="17"/>
    </row>
    <row r="64" spans="1:7" ht="15" x14ac:dyDescent="0.25">
      <c r="A64" s="2" t="s">
        <v>359</v>
      </c>
      <c r="B64" s="7"/>
      <c r="C64" s="7"/>
      <c r="D64" s="7"/>
      <c r="E64" s="7"/>
      <c r="F64" s="7"/>
    </row>
    <row r="65" spans="1:6" s="15" customFormat="1" x14ac:dyDescent="0.25">
      <c r="A65" s="64"/>
      <c r="B65" s="73"/>
    </row>
    <row r="66" spans="1:6" ht="28.5" x14ac:dyDescent="0.25">
      <c r="A66" s="126" t="s">
        <v>21</v>
      </c>
      <c r="B66" s="126" t="s">
        <v>346</v>
      </c>
      <c r="C66" s="126" t="s">
        <v>347</v>
      </c>
    </row>
    <row r="67" spans="1:6" ht="42.75" x14ac:dyDescent="0.25">
      <c r="A67" s="68" t="s">
        <v>167</v>
      </c>
      <c r="B67" s="89"/>
      <c r="C67" s="60"/>
    </row>
    <row r="68" spans="1:6" ht="29.25" thickBot="1" x14ac:dyDescent="0.3">
      <c r="A68" s="82" t="s">
        <v>37</v>
      </c>
      <c r="B68" s="10"/>
      <c r="C68" s="10"/>
    </row>
    <row r="69" spans="1:6" ht="15" thickTop="1" x14ac:dyDescent="0.25">
      <c r="A69" s="131" t="s">
        <v>12</v>
      </c>
      <c r="B69" s="129"/>
      <c r="C69" s="129"/>
    </row>
    <row r="70" spans="1:6" x14ac:dyDescent="0.25">
      <c r="A70" s="6"/>
    </row>
    <row r="71" spans="1:6" ht="15" x14ac:dyDescent="0.25">
      <c r="A71" s="2" t="s">
        <v>228</v>
      </c>
      <c r="B71" s="7"/>
      <c r="C71" s="7"/>
      <c r="D71" s="7"/>
      <c r="E71" s="7"/>
      <c r="F71" s="7"/>
    </row>
    <row r="72" spans="1:6" x14ac:dyDescent="0.25">
      <c r="A72" s="6"/>
    </row>
    <row r="73" spans="1:6" ht="28.5" x14ac:dyDescent="0.25">
      <c r="A73" s="126" t="s">
        <v>38</v>
      </c>
      <c r="B73" s="126" t="s">
        <v>346</v>
      </c>
      <c r="C73" s="126" t="s">
        <v>347</v>
      </c>
    </row>
    <row r="74" spans="1:6" s="15" customFormat="1" ht="28.5" x14ac:dyDescent="0.25">
      <c r="A74" s="68" t="s">
        <v>39</v>
      </c>
      <c r="B74" s="89"/>
      <c r="C74" s="60"/>
    </row>
    <row r="75" spans="1:6" s="15" customFormat="1" x14ac:dyDescent="0.25">
      <c r="A75" s="68" t="s">
        <v>40</v>
      </c>
      <c r="B75" s="89"/>
      <c r="C75" s="60"/>
    </row>
    <row r="76" spans="1:6" s="15" customFormat="1" x14ac:dyDescent="0.25">
      <c r="A76" s="68" t="s">
        <v>41</v>
      </c>
      <c r="B76" s="89"/>
      <c r="C76" s="60"/>
    </row>
    <row r="77" spans="1:6" ht="15" thickBot="1" x14ac:dyDescent="0.3">
      <c r="A77" s="50" t="s">
        <v>42</v>
      </c>
      <c r="B77" s="10"/>
      <c r="C77" s="10"/>
    </row>
    <row r="78" spans="1:6" ht="15" thickTop="1" x14ac:dyDescent="0.25">
      <c r="A78" s="131" t="s">
        <v>12</v>
      </c>
      <c r="B78" s="129"/>
      <c r="C78" s="129"/>
    </row>
    <row r="79" spans="1:6" ht="15" x14ac:dyDescent="0.25">
      <c r="A79" s="28"/>
    </row>
    <row r="80" spans="1:6" ht="15" x14ac:dyDescent="0.25">
      <c r="A80" s="105" t="s">
        <v>314</v>
      </c>
    </row>
    <row r="81" spans="1:2" x14ac:dyDescent="0.25">
      <c r="A81" s="66"/>
    </row>
    <row r="82" spans="1:2" x14ac:dyDescent="0.25">
      <c r="A82" s="262" t="s">
        <v>358</v>
      </c>
      <c r="B82" s="264"/>
    </row>
  </sheetData>
  <mergeCells count="28">
    <mergeCell ref="E57:G57"/>
    <mergeCell ref="E56:G56"/>
    <mergeCell ref="A82:B82"/>
    <mergeCell ref="D23:F23"/>
    <mergeCell ref="D41:F41"/>
    <mergeCell ref="A21:C21"/>
    <mergeCell ref="A53:C53"/>
    <mergeCell ref="A10:B10"/>
    <mergeCell ref="A11:B11"/>
    <mergeCell ref="A12:B12"/>
    <mergeCell ref="A13:B13"/>
    <mergeCell ref="A14:B14"/>
    <mergeCell ref="A3:F3"/>
    <mergeCell ref="A59:F59"/>
    <mergeCell ref="A15:B15"/>
    <mergeCell ref="A16:B16"/>
    <mergeCell ref="A17:B17"/>
    <mergeCell ref="A56:B56"/>
    <mergeCell ref="A57:B57"/>
    <mergeCell ref="A23:A24"/>
    <mergeCell ref="B23:B24"/>
    <mergeCell ref="A35:C35"/>
    <mergeCell ref="A41:A42"/>
    <mergeCell ref="B41:B42"/>
    <mergeCell ref="C41:C42"/>
    <mergeCell ref="A38:B38"/>
    <mergeCell ref="A39:B39"/>
    <mergeCell ref="C23:C24"/>
  </mergeCells>
  <pageMargins left="0.25" right="0.25" top="0.75" bottom="0.75" header="0.3" footer="0.3"/>
  <pageSetup paperSize="179" scale="74" fitToHeight="0" orientation="portrait" r:id="rId1"/>
  <rowBreaks count="1" manualBreakCount="1">
    <brk id="58"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F24"/>
  <sheetViews>
    <sheetView showGridLines="0" zoomScale="110" zoomScaleNormal="110" workbookViewId="0">
      <selection activeCell="G11" sqref="G11"/>
    </sheetView>
  </sheetViews>
  <sheetFormatPr baseColWidth="10" defaultColWidth="11.42578125" defaultRowHeight="14.25" x14ac:dyDescent="0.25"/>
  <cols>
    <col min="1" max="1" width="13.7109375" style="2" customWidth="1"/>
    <col min="2" max="2" width="46.7109375" style="2" customWidth="1"/>
    <col min="3" max="3" width="18.28515625" style="2" customWidth="1"/>
    <col min="4" max="4" width="19" style="2" customWidth="1"/>
    <col min="5" max="16384" width="11.42578125" style="2"/>
  </cols>
  <sheetData>
    <row r="1" spans="1:6" ht="15" x14ac:dyDescent="0.25">
      <c r="A1" s="1" t="s">
        <v>308</v>
      </c>
      <c r="B1" s="98"/>
      <c r="C1" s="98"/>
      <c r="D1" s="8"/>
      <c r="E1" s="98"/>
      <c r="F1" s="98"/>
    </row>
    <row r="2" spans="1:6" x14ac:dyDescent="0.25">
      <c r="A2" s="6"/>
    </row>
    <row r="3" spans="1:6" x14ac:dyDescent="0.25">
      <c r="A3" s="284" t="s">
        <v>517</v>
      </c>
      <c r="B3" s="285"/>
      <c r="C3" s="285"/>
      <c r="D3" s="286"/>
    </row>
    <row r="4" spans="1:6" x14ac:dyDescent="0.25">
      <c r="A4" s="287"/>
      <c r="B4" s="288"/>
      <c r="C4" s="288"/>
      <c r="D4" s="289"/>
    </row>
    <row r="5" spans="1:6" x14ac:dyDescent="0.25">
      <c r="A5" s="6"/>
    </row>
    <row r="6" spans="1:6" s="15" customFormat="1" ht="15" x14ac:dyDescent="0.25">
      <c r="A6" s="105" t="s">
        <v>479</v>
      </c>
      <c r="B6" s="17"/>
      <c r="C6" s="17"/>
      <c r="D6" s="17"/>
      <c r="E6" s="17"/>
      <c r="F6" s="17"/>
    </row>
    <row r="7" spans="1:6" s="15" customFormat="1" ht="15" x14ac:dyDescent="0.25">
      <c r="A7" s="17"/>
      <c r="B7" s="17"/>
      <c r="C7" s="17"/>
      <c r="D7" s="17"/>
      <c r="E7" s="17"/>
      <c r="F7" s="17"/>
    </row>
    <row r="8" spans="1:6" ht="42.75" x14ac:dyDescent="0.25">
      <c r="A8" s="126" t="s">
        <v>157</v>
      </c>
      <c r="B8" s="126" t="s">
        <v>381</v>
      </c>
      <c r="C8" s="126" t="s">
        <v>346</v>
      </c>
      <c r="D8" s="126" t="s">
        <v>347</v>
      </c>
    </row>
    <row r="9" spans="1:6" x14ac:dyDescent="0.25">
      <c r="A9" s="67">
        <v>12601</v>
      </c>
      <c r="B9" s="68" t="s">
        <v>25</v>
      </c>
      <c r="C9" s="89"/>
      <c r="D9" s="60"/>
    </row>
    <row r="10" spans="1:6" ht="28.5" x14ac:dyDescent="0.25">
      <c r="A10" s="67">
        <v>12602</v>
      </c>
      <c r="B10" s="68" t="s">
        <v>26</v>
      </c>
      <c r="C10" s="89"/>
      <c r="D10" s="60"/>
    </row>
    <row r="11" spans="1:6" ht="15" thickBot="1" x14ac:dyDescent="0.3">
      <c r="A11" s="61">
        <v>12603</v>
      </c>
      <c r="B11" s="82" t="s">
        <v>27</v>
      </c>
      <c r="C11" s="32"/>
      <c r="D11" s="32"/>
    </row>
    <row r="12" spans="1:6" ht="15" thickTop="1" x14ac:dyDescent="0.25">
      <c r="A12" s="269" t="s">
        <v>12</v>
      </c>
      <c r="B12" s="270"/>
      <c r="C12" s="129"/>
      <c r="D12" s="129"/>
    </row>
    <row r="14" spans="1:6" s="15" customFormat="1" ht="15" x14ac:dyDescent="0.25">
      <c r="A14" s="105" t="s">
        <v>481</v>
      </c>
      <c r="B14" s="17"/>
      <c r="C14" s="8"/>
      <c r="D14" s="17"/>
      <c r="E14" s="17"/>
      <c r="F14" s="17"/>
    </row>
    <row r="15" spans="1:6" s="15" customFormat="1" x14ac:dyDescent="0.25">
      <c r="A15" s="64"/>
      <c r="B15" s="73"/>
    </row>
    <row r="16" spans="1:6" ht="42.75" x14ac:dyDescent="0.25">
      <c r="A16" s="126" t="s">
        <v>157</v>
      </c>
      <c r="B16" s="126" t="s">
        <v>381</v>
      </c>
      <c r="C16" s="126" t="s">
        <v>346</v>
      </c>
      <c r="D16" s="126" t="s">
        <v>347</v>
      </c>
    </row>
    <row r="17" spans="1:4" s="15" customFormat="1" ht="28.5" x14ac:dyDescent="0.25">
      <c r="A17" s="67">
        <v>12604</v>
      </c>
      <c r="B17" s="68" t="s">
        <v>43</v>
      </c>
      <c r="C17" s="89"/>
      <c r="D17" s="60"/>
    </row>
    <row r="18" spans="1:4" s="15" customFormat="1" ht="28.5" x14ac:dyDescent="0.25">
      <c r="A18" s="67">
        <v>12699</v>
      </c>
      <c r="B18" s="68" t="s">
        <v>44</v>
      </c>
      <c r="C18" s="89"/>
      <c r="D18" s="60"/>
    </row>
    <row r="19" spans="1:4" ht="29.25" thickBot="1" x14ac:dyDescent="0.3">
      <c r="A19" s="69">
        <v>12605</v>
      </c>
      <c r="B19" s="50" t="s">
        <v>45</v>
      </c>
      <c r="C19" s="90"/>
      <c r="D19" s="32"/>
    </row>
    <row r="20" spans="1:4" ht="15" thickTop="1" x14ac:dyDescent="0.25">
      <c r="A20" s="269" t="s">
        <v>12</v>
      </c>
      <c r="B20" s="270"/>
      <c r="C20" s="129"/>
      <c r="D20" s="129"/>
    </row>
    <row r="22" spans="1:4" ht="15" x14ac:dyDescent="0.25">
      <c r="A22" s="105" t="s">
        <v>314</v>
      </c>
    </row>
    <row r="23" spans="1:4" x14ac:dyDescent="0.25">
      <c r="A23" s="66"/>
    </row>
    <row r="24" spans="1:4" x14ac:dyDescent="0.25">
      <c r="A24" s="262" t="s">
        <v>358</v>
      </c>
      <c r="B24" s="264"/>
    </row>
  </sheetData>
  <mergeCells count="4">
    <mergeCell ref="A12:B12"/>
    <mergeCell ref="A20:B20"/>
    <mergeCell ref="A24:B24"/>
    <mergeCell ref="A3:D4"/>
  </mergeCells>
  <pageMargins left="0.25" right="0.25" top="0.75" bottom="0.75" header="0.3" footer="0.3"/>
  <pageSetup paperSize="179" scale="93"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F36"/>
  <sheetViews>
    <sheetView showGridLines="0" zoomScaleNormal="100" workbookViewId="0">
      <selection activeCell="E7" sqref="E7:F7"/>
    </sheetView>
  </sheetViews>
  <sheetFormatPr baseColWidth="10" defaultColWidth="11.42578125" defaultRowHeight="14.25" x14ac:dyDescent="0.25"/>
  <cols>
    <col min="1" max="1" width="35.5703125" style="2" customWidth="1"/>
    <col min="2" max="3" width="23.140625" style="2" customWidth="1"/>
    <col min="4" max="16384" width="11.42578125" style="2"/>
  </cols>
  <sheetData>
    <row r="1" spans="1:6" ht="15" x14ac:dyDescent="0.25">
      <c r="A1" s="1" t="s">
        <v>28</v>
      </c>
      <c r="B1" s="1"/>
      <c r="C1" s="1"/>
      <c r="D1" s="1"/>
      <c r="E1" s="1"/>
    </row>
    <row r="2" spans="1:6" ht="15" x14ac:dyDescent="0.25">
      <c r="A2" s="1"/>
      <c r="B2" s="1"/>
      <c r="C2" s="1"/>
      <c r="D2" s="1"/>
      <c r="E2" s="1"/>
    </row>
    <row r="3" spans="1:6" ht="45" customHeight="1" x14ac:dyDescent="0.25">
      <c r="A3" s="274" t="s">
        <v>544</v>
      </c>
      <c r="B3" s="275"/>
      <c r="C3" s="276"/>
      <c r="D3" s="1"/>
      <c r="E3" s="1"/>
    </row>
    <row r="4" spans="1:6" ht="15" x14ac:dyDescent="0.25">
      <c r="A4" s="28"/>
    </row>
    <row r="5" spans="1:6" s="15" customFormat="1" ht="15" x14ac:dyDescent="0.25">
      <c r="A5" s="105" t="s">
        <v>360</v>
      </c>
      <c r="B5" s="17"/>
      <c r="C5" s="17"/>
      <c r="D5" s="17"/>
      <c r="E5" s="17"/>
      <c r="F5" s="17"/>
    </row>
    <row r="6" spans="1:6" s="15" customFormat="1" ht="15" x14ac:dyDescent="0.25">
      <c r="A6" s="17"/>
      <c r="B6" s="17"/>
      <c r="C6" s="17"/>
      <c r="D6" s="17"/>
      <c r="E6" s="17"/>
      <c r="F6" s="17"/>
    </row>
    <row r="7" spans="1:6" ht="28.5" x14ac:dyDescent="0.25">
      <c r="A7" s="126" t="s">
        <v>29</v>
      </c>
      <c r="B7" s="126" t="s">
        <v>346</v>
      </c>
      <c r="C7" s="126" t="s">
        <v>347</v>
      </c>
    </row>
    <row r="8" spans="1:6" ht="28.5" x14ac:dyDescent="0.25">
      <c r="A8" s="68" t="s">
        <v>204</v>
      </c>
      <c r="B8" s="89"/>
      <c r="C8" s="60"/>
    </row>
    <row r="9" spans="1:6" ht="28.5" x14ac:dyDescent="0.25">
      <c r="A9" s="68" t="s">
        <v>205</v>
      </c>
      <c r="B9" s="89"/>
      <c r="C9" s="60"/>
    </row>
    <row r="10" spans="1:6" x14ac:dyDescent="0.25">
      <c r="A10" s="68" t="s">
        <v>240</v>
      </c>
      <c r="B10" s="89"/>
      <c r="C10" s="60"/>
    </row>
    <row r="11" spans="1:6" x14ac:dyDescent="0.25">
      <c r="A11" s="68" t="s">
        <v>241</v>
      </c>
      <c r="B11" s="89"/>
      <c r="C11" s="60"/>
    </row>
    <row r="12" spans="1:6" x14ac:dyDescent="0.25">
      <c r="A12" s="68" t="s">
        <v>206</v>
      </c>
      <c r="B12" s="89"/>
      <c r="C12" s="60"/>
      <c r="D12" s="4"/>
    </row>
    <row r="13" spans="1:6" x14ac:dyDescent="0.25">
      <c r="A13" s="20" t="s">
        <v>147</v>
      </c>
      <c r="B13" s="13"/>
      <c r="C13" s="13"/>
      <c r="E13" s="4"/>
    </row>
    <row r="14" spans="1:6" ht="15" thickBot="1" x14ac:dyDescent="0.3">
      <c r="A14" s="78" t="s">
        <v>239</v>
      </c>
      <c r="B14" s="90"/>
      <c r="C14" s="32"/>
      <c r="E14" s="4"/>
    </row>
    <row r="15" spans="1:6" ht="15" thickTop="1" x14ac:dyDescent="0.25">
      <c r="A15" s="131" t="s">
        <v>12</v>
      </c>
      <c r="B15" s="129"/>
      <c r="C15" s="129"/>
    </row>
    <row r="16" spans="1:6" x14ac:dyDescent="0.25">
      <c r="A16" s="6"/>
    </row>
    <row r="17" spans="1:6" s="15" customFormat="1" ht="15" x14ac:dyDescent="0.25">
      <c r="A17" s="105" t="s">
        <v>361</v>
      </c>
      <c r="B17" s="17"/>
      <c r="C17" s="17"/>
      <c r="D17" s="17"/>
      <c r="E17" s="17"/>
      <c r="F17" s="17"/>
    </row>
    <row r="18" spans="1:6" s="15" customFormat="1" ht="15" x14ac:dyDescent="0.25">
      <c r="A18" s="17"/>
      <c r="B18" s="17"/>
      <c r="C18" s="17"/>
      <c r="D18" s="17"/>
      <c r="E18" s="17"/>
      <c r="F18" s="17"/>
    </row>
    <row r="19" spans="1:6" ht="28.5" x14ac:dyDescent="0.25">
      <c r="A19" s="126" t="s">
        <v>21</v>
      </c>
      <c r="B19" s="126" t="s">
        <v>346</v>
      </c>
      <c r="C19" s="126" t="s">
        <v>347</v>
      </c>
    </row>
    <row r="20" spans="1:6" ht="28.5" x14ac:dyDescent="0.25">
      <c r="A20" s="97" t="s">
        <v>30</v>
      </c>
      <c r="B20" s="13"/>
      <c r="C20" s="13"/>
    </row>
    <row r="21" spans="1:6" x14ac:dyDescent="0.25">
      <c r="A21" s="97" t="s">
        <v>203</v>
      </c>
      <c r="B21" s="13"/>
      <c r="C21" s="13"/>
      <c r="D21" s="4"/>
    </row>
    <row r="22" spans="1:6" ht="28.5" x14ac:dyDescent="0.25">
      <c r="A22" s="91" t="s">
        <v>31</v>
      </c>
      <c r="B22" s="13"/>
      <c r="C22" s="13"/>
    </row>
    <row r="23" spans="1:6" x14ac:dyDescent="0.25">
      <c r="A23" s="45"/>
      <c r="B23" s="45"/>
      <c r="C23" s="45"/>
    </row>
    <row r="24" spans="1:6" s="15" customFormat="1" ht="15" x14ac:dyDescent="0.25">
      <c r="A24" s="105" t="s">
        <v>362</v>
      </c>
      <c r="B24" s="17"/>
      <c r="C24" s="17"/>
      <c r="D24" s="17"/>
      <c r="E24" s="17"/>
      <c r="F24" s="17"/>
    </row>
    <row r="25" spans="1:6" s="15" customFormat="1" ht="15" x14ac:dyDescent="0.25">
      <c r="A25" s="17"/>
      <c r="B25" s="17"/>
      <c r="C25" s="17"/>
      <c r="D25" s="17"/>
      <c r="E25" s="17"/>
      <c r="F25" s="17"/>
    </row>
    <row r="26" spans="1:6" ht="28.5" x14ac:dyDescent="0.25">
      <c r="A26" s="126" t="s">
        <v>21</v>
      </c>
      <c r="B26" s="126" t="s">
        <v>346</v>
      </c>
      <c r="C26" s="126" t="s">
        <v>347</v>
      </c>
    </row>
    <row r="27" spans="1:6" s="15" customFormat="1" ht="28.5" x14ac:dyDescent="0.25">
      <c r="A27" s="97" t="s">
        <v>207</v>
      </c>
      <c r="B27" s="13"/>
      <c r="C27" s="13"/>
      <c r="D27" s="4"/>
    </row>
    <row r="28" spans="1:6" ht="28.5" x14ac:dyDescent="0.25">
      <c r="A28" s="97" t="s">
        <v>32</v>
      </c>
      <c r="B28" s="13"/>
      <c r="C28" s="13"/>
    </row>
    <row r="29" spans="1:6" ht="28.5" x14ac:dyDescent="0.25">
      <c r="A29" s="91" t="s">
        <v>33</v>
      </c>
      <c r="B29" s="13"/>
      <c r="C29" s="13"/>
    </row>
    <row r="30" spans="1:6" x14ac:dyDescent="0.25">
      <c r="A30" s="12"/>
      <c r="B30" s="12"/>
      <c r="C30" s="12"/>
    </row>
    <row r="31" spans="1:6" x14ac:dyDescent="0.25">
      <c r="A31" s="280" t="s">
        <v>480</v>
      </c>
      <c r="B31" s="280"/>
    </row>
    <row r="32" spans="1:6" x14ac:dyDescent="0.25">
      <c r="A32" s="281"/>
      <c r="B32" s="281"/>
    </row>
    <row r="33" spans="1:2" x14ac:dyDescent="0.25">
      <c r="A33" s="6"/>
    </row>
    <row r="34" spans="1:2" ht="15" x14ac:dyDescent="0.25">
      <c r="A34" s="105" t="s">
        <v>354</v>
      </c>
    </row>
    <row r="35" spans="1:2" x14ac:dyDescent="0.25">
      <c r="A35" s="66"/>
    </row>
    <row r="36" spans="1:2" x14ac:dyDescent="0.25">
      <c r="A36" s="262" t="s">
        <v>358</v>
      </c>
      <c r="B36" s="264"/>
    </row>
  </sheetData>
  <mergeCells count="4">
    <mergeCell ref="A32:B32"/>
    <mergeCell ref="A31:B31"/>
    <mergeCell ref="A36:B36"/>
    <mergeCell ref="A3:C3"/>
  </mergeCells>
  <pageMargins left="0.25" right="0.25" top="0.75" bottom="0.75" header="0.3" footer="0.3"/>
  <pageSetup paperSize="179" fitToHeight="0" orientation="portrait" r:id="rId1"/>
  <rowBreaks count="1" manualBreakCount="1">
    <brk id="2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N125"/>
  <sheetViews>
    <sheetView showGridLines="0" zoomScaleNormal="100" workbookViewId="0">
      <selection activeCell="A9" sqref="A9"/>
    </sheetView>
  </sheetViews>
  <sheetFormatPr baseColWidth="10" defaultColWidth="11.42578125" defaultRowHeight="14.25" x14ac:dyDescent="0.25"/>
  <cols>
    <col min="1" max="1" width="34" style="2" customWidth="1"/>
    <col min="2" max="2" width="24" style="2" customWidth="1"/>
    <col min="3" max="3" width="23.7109375" style="2" customWidth="1"/>
    <col min="4" max="5" width="19.42578125" style="2" customWidth="1"/>
    <col min="6" max="6" width="18.42578125" style="2" customWidth="1"/>
    <col min="7" max="7" width="14.140625" style="2" customWidth="1"/>
    <col min="8" max="8" width="13.5703125" style="2" customWidth="1"/>
    <col min="9" max="9" width="14.28515625" style="2" customWidth="1"/>
    <col min="10" max="16384" width="11.42578125" style="2"/>
  </cols>
  <sheetData>
    <row r="1" spans="1:9" ht="15" x14ac:dyDescent="0.25">
      <c r="A1" s="1" t="s">
        <v>289</v>
      </c>
      <c r="B1" s="1"/>
      <c r="C1" s="1"/>
      <c r="D1" s="1"/>
      <c r="E1" s="1"/>
      <c r="F1" s="1"/>
      <c r="G1" s="1"/>
      <c r="H1" s="1"/>
    </row>
    <row r="2" spans="1:9" ht="15" x14ac:dyDescent="0.25">
      <c r="A2" s="28"/>
    </row>
    <row r="3" spans="1:9" ht="15" x14ac:dyDescent="0.25">
      <c r="A3" s="105" t="s">
        <v>121</v>
      </c>
      <c r="B3" s="7"/>
      <c r="C3" s="7"/>
      <c r="D3" s="7"/>
      <c r="E3" s="7"/>
      <c r="F3" s="7"/>
      <c r="G3" s="7"/>
      <c r="H3" s="7"/>
    </row>
    <row r="4" spans="1:9" s="15" customFormat="1" x14ac:dyDescent="0.25">
      <c r="A4" s="64"/>
      <c r="B4" s="73"/>
    </row>
    <row r="5" spans="1:9" x14ac:dyDescent="0.25">
      <c r="A5" s="268" t="s">
        <v>21</v>
      </c>
      <c r="B5" s="254" t="s">
        <v>346</v>
      </c>
      <c r="C5" s="255"/>
      <c r="D5" s="255"/>
      <c r="E5" s="256"/>
      <c r="F5" s="254" t="s">
        <v>347</v>
      </c>
      <c r="G5" s="255"/>
      <c r="H5" s="255"/>
      <c r="I5" s="256"/>
    </row>
    <row r="6" spans="1:9" ht="28.5" x14ac:dyDescent="0.25">
      <c r="A6" s="268"/>
      <c r="B6" s="126" t="s">
        <v>46</v>
      </c>
      <c r="C6" s="126" t="s">
        <v>123</v>
      </c>
      <c r="D6" s="126" t="s">
        <v>66</v>
      </c>
      <c r="E6" s="126" t="s">
        <v>124</v>
      </c>
      <c r="F6" s="126" t="s">
        <v>46</v>
      </c>
      <c r="G6" s="126" t="s">
        <v>123</v>
      </c>
      <c r="H6" s="126" t="s">
        <v>66</v>
      </c>
      <c r="I6" s="126" t="s">
        <v>124</v>
      </c>
    </row>
    <row r="7" spans="1:9" s="15" customFormat="1" x14ac:dyDescent="0.25">
      <c r="A7" s="68" t="s">
        <v>0</v>
      </c>
      <c r="B7" s="89"/>
      <c r="C7" s="89"/>
      <c r="D7" s="89"/>
      <c r="E7" s="89"/>
      <c r="F7" s="89"/>
      <c r="G7" s="89"/>
      <c r="H7" s="89"/>
      <c r="I7" s="60"/>
    </row>
    <row r="8" spans="1:9" s="15" customFormat="1" x14ac:dyDescent="0.25">
      <c r="A8" s="68" t="s">
        <v>47</v>
      </c>
      <c r="B8" s="89"/>
      <c r="C8" s="89"/>
      <c r="D8" s="89"/>
      <c r="E8" s="89"/>
      <c r="F8" s="89"/>
      <c r="G8" s="89"/>
      <c r="H8" s="89"/>
      <c r="I8" s="60"/>
    </row>
    <row r="9" spans="1:9" s="15" customFormat="1" x14ac:dyDescent="0.25">
      <c r="A9" s="68" t="s">
        <v>48</v>
      </c>
      <c r="B9" s="89"/>
      <c r="C9" s="89"/>
      <c r="D9" s="89"/>
      <c r="E9" s="89"/>
      <c r="F9" s="89"/>
      <c r="G9" s="89"/>
      <c r="H9" s="89"/>
      <c r="I9" s="60"/>
    </row>
    <row r="10" spans="1:9" s="15" customFormat="1" x14ac:dyDescent="0.25">
      <c r="A10" s="68" t="s">
        <v>49</v>
      </c>
      <c r="B10" s="89"/>
      <c r="C10" s="89"/>
      <c r="D10" s="89"/>
      <c r="E10" s="89"/>
      <c r="F10" s="89"/>
      <c r="G10" s="89"/>
      <c r="H10" s="89"/>
      <c r="I10" s="60"/>
    </row>
    <row r="11" spans="1:9" s="15" customFormat="1" x14ac:dyDescent="0.25">
      <c r="A11" s="68" t="s">
        <v>50</v>
      </c>
      <c r="B11" s="89"/>
      <c r="C11" s="89"/>
      <c r="D11" s="89"/>
      <c r="E11" s="89"/>
      <c r="F11" s="89"/>
      <c r="G11" s="89"/>
      <c r="H11" s="89"/>
      <c r="I11" s="60"/>
    </row>
    <row r="12" spans="1:9" s="15" customFormat="1" x14ac:dyDescent="0.25">
      <c r="A12" s="68" t="s">
        <v>364</v>
      </c>
      <c r="B12" s="89"/>
      <c r="C12" s="89"/>
      <c r="D12" s="89"/>
      <c r="E12" s="89"/>
      <c r="F12" s="89"/>
      <c r="G12" s="89"/>
      <c r="H12" s="89"/>
      <c r="I12" s="60"/>
    </row>
    <row r="13" spans="1:9" ht="15" thickBot="1" x14ac:dyDescent="0.3">
      <c r="A13" s="82" t="s">
        <v>51</v>
      </c>
      <c r="B13" s="205">
        <v>2888621</v>
      </c>
      <c r="C13" s="205">
        <v>-816704</v>
      </c>
      <c r="D13" s="205" t="s">
        <v>564</v>
      </c>
      <c r="E13" s="205">
        <f>+B13+C13</f>
        <v>2071917</v>
      </c>
      <c r="F13" s="205">
        <v>2896318</v>
      </c>
      <c r="G13" s="205">
        <v>-638183</v>
      </c>
      <c r="H13" s="173">
        <v>0</v>
      </c>
      <c r="I13" s="207">
        <f>SUM(F13:H13)</f>
        <v>2258135</v>
      </c>
    </row>
    <row r="14" spans="1:9" ht="15" thickTop="1" x14ac:dyDescent="0.25">
      <c r="A14" s="131" t="s">
        <v>12</v>
      </c>
      <c r="B14" s="200">
        <f>SUM(B7:B13)</f>
        <v>2888621</v>
      </c>
      <c r="C14" s="200">
        <f t="shared" ref="C14:E14" si="0">SUM(C7:C13)</f>
        <v>-816704</v>
      </c>
      <c r="D14" s="200">
        <f t="shared" si="0"/>
        <v>0</v>
      </c>
      <c r="E14" s="200">
        <f t="shared" si="0"/>
        <v>2071917</v>
      </c>
      <c r="F14" s="206">
        <f>SUM(F7:F13)</f>
        <v>2896318</v>
      </c>
      <c r="G14" s="206">
        <f t="shared" ref="G14:I14" si="1">SUM(G7:G13)</f>
        <v>-638183</v>
      </c>
      <c r="H14" s="206">
        <f t="shared" si="1"/>
        <v>0</v>
      </c>
      <c r="I14" s="206">
        <f t="shared" si="1"/>
        <v>2258135</v>
      </c>
    </row>
    <row r="15" spans="1:9" x14ac:dyDescent="0.25">
      <c r="A15" s="6"/>
    </row>
    <row r="16" spans="1:9" ht="15" x14ac:dyDescent="0.25">
      <c r="A16" s="105" t="s">
        <v>269</v>
      </c>
      <c r="B16" s="4"/>
      <c r="C16" s="7"/>
      <c r="D16" s="7"/>
      <c r="E16" s="7"/>
      <c r="F16" s="7"/>
      <c r="G16" s="7"/>
      <c r="H16" s="7"/>
      <c r="I16" s="7"/>
    </row>
    <row r="17" spans="1:9" s="15" customFormat="1" x14ac:dyDescent="0.25">
      <c r="A17" s="64"/>
      <c r="B17" s="73"/>
    </row>
    <row r="18" spans="1:9" s="15" customFormat="1" x14ac:dyDescent="0.25">
      <c r="A18" s="2" t="s">
        <v>309</v>
      </c>
      <c r="B18" s="73"/>
    </row>
    <row r="19" spans="1:9" s="15" customFormat="1" x14ac:dyDescent="0.25">
      <c r="A19" s="64"/>
      <c r="B19" s="73"/>
    </row>
    <row r="20" spans="1:9" ht="15" customHeight="1" x14ac:dyDescent="0.25">
      <c r="A20" s="260" t="s">
        <v>21</v>
      </c>
      <c r="B20" s="268" t="s">
        <v>346</v>
      </c>
      <c r="C20" s="268"/>
      <c r="D20" s="268"/>
      <c r="E20" s="254" t="s">
        <v>347</v>
      </c>
      <c r="F20" s="255"/>
      <c r="G20" s="256"/>
    </row>
    <row r="21" spans="1:9" ht="28.5" x14ac:dyDescent="0.25">
      <c r="A21" s="261"/>
      <c r="B21" s="126" t="s">
        <v>126</v>
      </c>
      <c r="C21" s="126" t="s">
        <v>127</v>
      </c>
      <c r="D21" s="126" t="s">
        <v>67</v>
      </c>
      <c r="E21" s="126" t="s">
        <v>126</v>
      </c>
      <c r="F21" s="126" t="s">
        <v>127</v>
      </c>
      <c r="G21" s="126" t="s">
        <v>67</v>
      </c>
    </row>
    <row r="22" spans="1:9" s="15" customFormat="1" x14ac:dyDescent="0.25">
      <c r="A22" s="20" t="s">
        <v>243</v>
      </c>
      <c r="B22" s="13"/>
      <c r="C22" s="13"/>
      <c r="D22" s="13"/>
      <c r="E22" s="13"/>
      <c r="F22" s="13"/>
      <c r="G22" s="13"/>
    </row>
    <row r="23" spans="1:9" s="15" customFormat="1" ht="15" thickBot="1" x14ac:dyDescent="0.3">
      <c r="A23" s="78" t="s">
        <v>244</v>
      </c>
      <c r="B23" s="32"/>
      <c r="C23" s="32"/>
      <c r="D23" s="32"/>
      <c r="E23" s="32"/>
      <c r="F23" s="32"/>
      <c r="G23" s="32"/>
    </row>
    <row r="24" spans="1:9" s="15" customFormat="1" ht="15" thickTop="1" x14ac:dyDescent="0.25">
      <c r="A24" s="134" t="s">
        <v>12</v>
      </c>
      <c r="B24" s="129"/>
      <c r="C24" s="129"/>
      <c r="D24" s="129"/>
      <c r="E24" s="129"/>
      <c r="F24" s="129"/>
      <c r="G24" s="129"/>
    </row>
    <row r="25" spans="1:9" s="15" customFormat="1" x14ac:dyDescent="0.25">
      <c r="A25" s="70"/>
      <c r="B25" s="45"/>
      <c r="C25" s="92"/>
      <c r="D25" s="45"/>
      <c r="E25" s="45"/>
      <c r="F25" s="45"/>
      <c r="G25" s="45"/>
    </row>
    <row r="26" spans="1:9" s="15" customFormat="1" x14ac:dyDescent="0.25">
      <c r="A26" s="2" t="s">
        <v>247</v>
      </c>
      <c r="B26" s="45"/>
      <c r="C26" s="92"/>
      <c r="D26" s="45"/>
      <c r="E26" s="45"/>
      <c r="F26" s="45"/>
      <c r="G26" s="45"/>
    </row>
    <row r="27" spans="1:9" s="15" customFormat="1" x14ac:dyDescent="0.25">
      <c r="A27" s="2"/>
      <c r="B27" s="45"/>
      <c r="C27" s="92"/>
      <c r="D27" s="45"/>
      <c r="E27" s="8"/>
      <c r="F27" s="8"/>
      <c r="G27" s="8"/>
      <c r="H27" s="8"/>
      <c r="I27" s="8"/>
    </row>
    <row r="28" spans="1:9" ht="28.5" x14ac:dyDescent="0.25">
      <c r="A28" s="126" t="s">
        <v>5</v>
      </c>
      <c r="B28" s="126" t="s">
        <v>310</v>
      </c>
      <c r="C28" s="126" t="s">
        <v>242</v>
      </c>
      <c r="D28" s="126" t="s">
        <v>482</v>
      </c>
      <c r="E28" s="8"/>
    </row>
    <row r="29" spans="1:9" x14ac:dyDescent="0.25">
      <c r="A29" s="93">
        <v>1</v>
      </c>
      <c r="B29" s="13"/>
      <c r="C29" s="13"/>
      <c r="D29" s="13"/>
      <c r="E29" s="8"/>
    </row>
    <row r="30" spans="1:9" x14ac:dyDescent="0.25">
      <c r="A30" s="93">
        <v>2</v>
      </c>
      <c r="B30" s="13"/>
      <c r="C30" s="13"/>
      <c r="D30" s="13"/>
      <c r="E30" s="8"/>
    </row>
    <row r="31" spans="1:9" x14ac:dyDescent="0.25">
      <c r="A31" s="93">
        <v>3</v>
      </c>
      <c r="B31" s="13"/>
      <c r="C31" s="13"/>
      <c r="D31" s="13"/>
      <c r="E31" s="8"/>
    </row>
    <row r="32" spans="1:9" x14ac:dyDescent="0.25">
      <c r="A32" s="93">
        <v>4</v>
      </c>
      <c r="B32" s="13"/>
      <c r="C32" s="13"/>
      <c r="D32" s="13"/>
      <c r="E32" s="8"/>
    </row>
    <row r="33" spans="1:9" x14ac:dyDescent="0.25">
      <c r="A33" s="93">
        <v>5</v>
      </c>
      <c r="B33" s="13"/>
      <c r="C33" s="13"/>
      <c r="D33" s="13"/>
      <c r="E33" s="8"/>
    </row>
    <row r="34" spans="1:9" x14ac:dyDescent="0.25">
      <c r="A34" s="93">
        <v>6</v>
      </c>
      <c r="B34" s="13"/>
      <c r="C34" s="13"/>
      <c r="D34" s="13"/>
      <c r="E34" s="8"/>
    </row>
    <row r="35" spans="1:9" x14ac:dyDescent="0.25">
      <c r="A35" s="93">
        <v>7</v>
      </c>
      <c r="B35" s="13"/>
      <c r="C35" s="13"/>
      <c r="D35" s="13"/>
      <c r="E35" s="8"/>
    </row>
    <row r="36" spans="1:9" x14ac:dyDescent="0.25">
      <c r="A36" s="93">
        <v>8</v>
      </c>
      <c r="B36" s="13"/>
      <c r="C36" s="13"/>
      <c r="D36" s="13"/>
      <c r="E36" s="8"/>
    </row>
    <row r="37" spans="1:9" x14ac:dyDescent="0.25">
      <c r="A37" s="93">
        <v>9</v>
      </c>
      <c r="B37" s="13"/>
      <c r="C37" s="13"/>
      <c r="D37" s="13"/>
      <c r="E37" s="8"/>
    </row>
    <row r="38" spans="1:9" x14ac:dyDescent="0.25">
      <c r="A38" s="93">
        <v>10</v>
      </c>
      <c r="B38" s="13"/>
      <c r="C38" s="13"/>
      <c r="D38" s="13"/>
      <c r="E38" s="8"/>
    </row>
    <row r="39" spans="1:9" x14ac:dyDescent="0.25">
      <c r="A39" s="6"/>
      <c r="E39" s="8"/>
    </row>
    <row r="40" spans="1:9" ht="15" x14ac:dyDescent="0.25">
      <c r="A40" s="105" t="s">
        <v>270</v>
      </c>
      <c r="B40" s="4"/>
      <c r="C40" s="7"/>
      <c r="D40" s="7"/>
      <c r="E40" s="7"/>
      <c r="F40" s="7"/>
      <c r="G40" s="7"/>
      <c r="H40" s="7"/>
    </row>
    <row r="41" spans="1:9" x14ac:dyDescent="0.25">
      <c r="A41" s="23"/>
      <c r="B41" s="33"/>
      <c r="C41" s="33"/>
      <c r="D41" s="33"/>
      <c r="E41" s="33"/>
      <c r="F41" s="33"/>
      <c r="G41" s="33"/>
      <c r="H41" s="33"/>
    </row>
    <row r="42" spans="1:9" x14ac:dyDescent="0.25">
      <c r="A42" s="268" t="s">
        <v>21</v>
      </c>
      <c r="B42" s="268" t="s">
        <v>346</v>
      </c>
      <c r="C42" s="268"/>
      <c r="D42" s="268"/>
      <c r="E42" s="268"/>
      <c r="F42" s="268" t="s">
        <v>347</v>
      </c>
      <c r="G42" s="268"/>
      <c r="H42" s="268"/>
      <c r="I42" s="268"/>
    </row>
    <row r="43" spans="1:9" ht="28.5" x14ac:dyDescent="0.25">
      <c r="A43" s="268"/>
      <c r="B43" s="126" t="s">
        <v>46</v>
      </c>
      <c r="C43" s="126" t="s">
        <v>73</v>
      </c>
      <c r="D43" s="126" t="s">
        <v>66</v>
      </c>
      <c r="E43" s="126" t="s">
        <v>67</v>
      </c>
      <c r="F43" s="126" t="s">
        <v>46</v>
      </c>
      <c r="G43" s="126" t="s">
        <v>73</v>
      </c>
      <c r="H43" s="126" t="s">
        <v>66</v>
      </c>
      <c r="I43" s="126" t="s">
        <v>67</v>
      </c>
    </row>
    <row r="44" spans="1:9" s="15" customFormat="1" x14ac:dyDescent="0.25">
      <c r="A44" s="68" t="s">
        <v>365</v>
      </c>
      <c r="B44" s="208">
        <v>14862</v>
      </c>
      <c r="C44" s="208">
        <v>-10616</v>
      </c>
      <c r="D44" s="210" t="s">
        <v>564</v>
      </c>
      <c r="E44" s="208">
        <f>+B44+C44</f>
        <v>4246</v>
      </c>
      <c r="F44" s="174">
        <v>14862</v>
      </c>
      <c r="G44" s="174">
        <v>-8492</v>
      </c>
      <c r="H44" s="174">
        <v>0</v>
      </c>
      <c r="I44" s="174">
        <f>SUM(F44:H44)</f>
        <v>6370</v>
      </c>
    </row>
    <row r="45" spans="1:9" s="15" customFormat="1" x14ac:dyDescent="0.25">
      <c r="A45" s="68" t="s">
        <v>366</v>
      </c>
      <c r="B45" s="208">
        <v>15278</v>
      </c>
      <c r="C45" s="208">
        <f>-3309-9678-0</f>
        <v>-12987</v>
      </c>
      <c r="D45" s="210" t="s">
        <v>564</v>
      </c>
      <c r="E45" s="208">
        <f t="shared" ref="E45:E49" si="2">+B45+C45</f>
        <v>2291</v>
      </c>
      <c r="F45" s="174">
        <f>7932+10325+1464</f>
        <v>19721</v>
      </c>
      <c r="G45" s="174">
        <f>-5632-6802-1464</f>
        <v>-13898</v>
      </c>
      <c r="H45" s="174">
        <v>0</v>
      </c>
      <c r="I45" s="174">
        <f t="shared" ref="I45:I50" si="3">SUM(F45:H45)</f>
        <v>5823</v>
      </c>
    </row>
    <row r="46" spans="1:9" s="15" customFormat="1" ht="28.5" x14ac:dyDescent="0.25">
      <c r="A46" s="68" t="s">
        <v>367</v>
      </c>
      <c r="B46" s="208">
        <f>6351+10039</f>
        <v>16390</v>
      </c>
      <c r="C46" s="208">
        <f>-2913-5307</f>
        <v>-8220</v>
      </c>
      <c r="D46" s="210" t="s">
        <v>564</v>
      </c>
      <c r="E46" s="208">
        <f t="shared" si="2"/>
        <v>8170</v>
      </c>
      <c r="F46" s="174">
        <f>5720+8773</f>
        <v>14493</v>
      </c>
      <c r="G46" s="174">
        <f>-1952-4072</f>
        <v>-6024</v>
      </c>
      <c r="H46" s="174">
        <v>0</v>
      </c>
      <c r="I46" s="174">
        <f t="shared" si="3"/>
        <v>8469</v>
      </c>
    </row>
    <row r="47" spans="1:9" s="15" customFormat="1" x14ac:dyDescent="0.25">
      <c r="A47" s="68" t="s">
        <v>368</v>
      </c>
      <c r="B47" s="208">
        <v>177445</v>
      </c>
      <c r="C47" s="208">
        <v>-101893</v>
      </c>
      <c r="D47" s="210" t="s">
        <v>564</v>
      </c>
      <c r="E47" s="208">
        <f t="shared" si="2"/>
        <v>75552</v>
      </c>
      <c r="F47" s="174">
        <v>177618</v>
      </c>
      <c r="G47" s="174">
        <v>-77489</v>
      </c>
      <c r="H47" s="174">
        <v>0</v>
      </c>
      <c r="I47" s="174">
        <f t="shared" si="3"/>
        <v>100129</v>
      </c>
    </row>
    <row r="48" spans="1:9" s="15" customFormat="1" ht="28.5" x14ac:dyDescent="0.25">
      <c r="A48" s="68" t="s">
        <v>369</v>
      </c>
      <c r="B48" s="208">
        <v>0</v>
      </c>
      <c r="C48" s="210" t="s">
        <v>564</v>
      </c>
      <c r="D48" s="210" t="s">
        <v>564</v>
      </c>
      <c r="E48" s="210" t="s">
        <v>564</v>
      </c>
      <c r="F48" s="174">
        <v>0</v>
      </c>
      <c r="G48" s="174">
        <v>0</v>
      </c>
      <c r="H48" s="174">
        <v>0</v>
      </c>
      <c r="I48" s="174">
        <f t="shared" si="3"/>
        <v>0</v>
      </c>
    </row>
    <row r="49" spans="1:11" ht="15" thickBot="1" x14ac:dyDescent="0.3">
      <c r="A49" s="50" t="s">
        <v>370</v>
      </c>
      <c r="B49" s="209">
        <v>2664646</v>
      </c>
      <c r="C49" s="209">
        <f>-140923-542065</f>
        <v>-682988</v>
      </c>
      <c r="D49" s="211" t="s">
        <v>564</v>
      </c>
      <c r="E49" s="209">
        <f t="shared" si="2"/>
        <v>1981658</v>
      </c>
      <c r="F49" s="175">
        <f>1585495+1084129</f>
        <v>2669624</v>
      </c>
      <c r="G49" s="175">
        <f>-125732-406548</f>
        <v>-532280</v>
      </c>
      <c r="H49" s="175">
        <v>0</v>
      </c>
      <c r="I49" s="175">
        <f t="shared" si="3"/>
        <v>2137344</v>
      </c>
    </row>
    <row r="50" spans="1:11" ht="15" thickTop="1" x14ac:dyDescent="0.25">
      <c r="A50" s="131" t="s">
        <v>12</v>
      </c>
      <c r="B50" s="201">
        <f>SUM(B44:B49)</f>
        <v>2888621</v>
      </c>
      <c r="C50" s="201">
        <f>SUM(C44:C49)</f>
        <v>-816704</v>
      </c>
      <c r="D50" s="213"/>
      <c r="E50" s="201">
        <f>SUM(E44:E49)</f>
        <v>2071917</v>
      </c>
      <c r="F50" s="176">
        <f>SUM(F44:F49)</f>
        <v>2896318</v>
      </c>
      <c r="G50" s="176">
        <f t="shared" ref="G50:H50" si="4">SUM(G44:G49)</f>
        <v>-638183</v>
      </c>
      <c r="H50" s="176">
        <f t="shared" si="4"/>
        <v>0</v>
      </c>
      <c r="I50" s="176">
        <f t="shared" si="3"/>
        <v>2258135</v>
      </c>
    </row>
    <row r="51" spans="1:11" ht="15" x14ac:dyDescent="0.25">
      <c r="A51" s="94"/>
      <c r="B51" s="45"/>
      <c r="C51" s="45"/>
      <c r="D51" s="212"/>
      <c r="E51" s="45"/>
      <c r="F51" s="45"/>
      <c r="G51" s="45"/>
      <c r="H51" s="45"/>
      <c r="I51" s="45"/>
    </row>
    <row r="52" spans="1:11" ht="15" x14ac:dyDescent="0.25">
      <c r="A52" s="105" t="s">
        <v>271</v>
      </c>
      <c r="B52" s="7"/>
      <c r="C52" s="7"/>
      <c r="D52" s="7"/>
      <c r="E52" s="7"/>
      <c r="F52" s="7"/>
      <c r="G52" s="7"/>
      <c r="H52" s="7"/>
      <c r="I52" s="7"/>
    </row>
    <row r="53" spans="1:11" x14ac:dyDescent="0.25">
      <c r="A53" s="6"/>
    </row>
    <row r="54" spans="1:11" ht="28.5" x14ac:dyDescent="0.25">
      <c r="A54" s="126" t="s">
        <v>21</v>
      </c>
      <c r="B54" s="126" t="s">
        <v>0</v>
      </c>
      <c r="C54" s="126" t="s">
        <v>47</v>
      </c>
      <c r="D54" s="126" t="s">
        <v>48</v>
      </c>
      <c r="E54" s="126" t="s">
        <v>49</v>
      </c>
      <c r="F54" s="126" t="s">
        <v>50</v>
      </c>
      <c r="G54" s="126" t="s">
        <v>125</v>
      </c>
      <c r="H54" s="126" t="s">
        <v>51</v>
      </c>
      <c r="I54" s="126" t="s">
        <v>3</v>
      </c>
      <c r="K54" s="4"/>
    </row>
    <row r="55" spans="1:11" ht="15" customHeight="1" x14ac:dyDescent="0.25">
      <c r="A55" s="24" t="s">
        <v>371</v>
      </c>
      <c r="B55" s="219"/>
      <c r="C55" s="219"/>
      <c r="D55" s="219"/>
      <c r="E55" s="219"/>
      <c r="F55" s="219"/>
      <c r="G55" s="219"/>
      <c r="H55" s="220">
        <v>2896318</v>
      </c>
      <c r="I55" s="220">
        <f>SUM(B55:H55)</f>
        <v>2896318</v>
      </c>
    </row>
    <row r="56" spans="1:11" x14ac:dyDescent="0.25">
      <c r="A56" s="24" t="s">
        <v>52</v>
      </c>
      <c r="B56" s="219"/>
      <c r="C56" s="219"/>
      <c r="D56" s="219"/>
      <c r="E56" s="219"/>
      <c r="F56" s="219"/>
      <c r="G56" s="219"/>
      <c r="H56" s="220">
        <v>1898</v>
      </c>
      <c r="I56" s="220">
        <f t="shared" ref="I56:I60" si="5">SUM(B56:H56)</f>
        <v>1898</v>
      </c>
      <c r="K56" s="4"/>
    </row>
    <row r="57" spans="1:11" x14ac:dyDescent="0.25">
      <c r="A57" s="24" t="s">
        <v>53</v>
      </c>
      <c r="B57" s="219"/>
      <c r="C57" s="219"/>
      <c r="D57" s="219"/>
      <c r="E57" s="219"/>
      <c r="F57" s="219"/>
      <c r="G57" s="219"/>
      <c r="H57" s="220">
        <v>-9595</v>
      </c>
      <c r="I57" s="220">
        <f t="shared" si="5"/>
        <v>-9595</v>
      </c>
    </row>
    <row r="58" spans="1:11" x14ac:dyDescent="0.25">
      <c r="A58" s="24" t="s">
        <v>54</v>
      </c>
      <c r="B58" s="219"/>
      <c r="C58" s="219"/>
      <c r="D58" s="219"/>
      <c r="E58" s="219"/>
      <c r="F58" s="219"/>
      <c r="G58" s="219"/>
      <c r="H58" s="220">
        <v>0</v>
      </c>
      <c r="I58" s="220">
        <f t="shared" si="5"/>
        <v>0</v>
      </c>
    </row>
    <row r="59" spans="1:11" ht="15" thickBot="1" x14ac:dyDescent="0.3">
      <c r="A59" s="53" t="s">
        <v>55</v>
      </c>
      <c r="B59" s="221"/>
      <c r="C59" s="221"/>
      <c r="D59" s="221"/>
      <c r="E59" s="221"/>
      <c r="F59" s="221"/>
      <c r="G59" s="221"/>
      <c r="H59" s="222">
        <v>0</v>
      </c>
      <c r="I59" s="222">
        <f t="shared" si="5"/>
        <v>0</v>
      </c>
    </row>
    <row r="60" spans="1:11" ht="15.75" thickTop="1" x14ac:dyDescent="0.25">
      <c r="A60" s="155" t="s">
        <v>372</v>
      </c>
      <c r="B60" s="223"/>
      <c r="C60" s="223"/>
      <c r="D60" s="223"/>
      <c r="E60" s="223"/>
      <c r="F60" s="223"/>
      <c r="G60" s="223"/>
      <c r="H60" s="224">
        <f>SUM(H55:H59)</f>
        <v>2888621</v>
      </c>
      <c r="I60" s="224">
        <f t="shared" si="5"/>
        <v>2888621</v>
      </c>
    </row>
    <row r="61" spans="1:11" ht="28.5" x14ac:dyDescent="0.25">
      <c r="A61" s="55" t="s">
        <v>483</v>
      </c>
      <c r="B61" s="223"/>
      <c r="C61" s="223"/>
      <c r="D61" s="223"/>
      <c r="E61" s="223"/>
      <c r="F61" s="223"/>
      <c r="G61" s="223"/>
      <c r="H61" s="224">
        <v>-638183</v>
      </c>
      <c r="I61" s="224">
        <f>SUM(B61:H61)</f>
        <v>-638183</v>
      </c>
    </row>
    <row r="62" spans="1:11" x14ac:dyDescent="0.25">
      <c r="A62" s="30" t="s">
        <v>56</v>
      </c>
      <c r="B62" s="223"/>
      <c r="C62" s="223"/>
      <c r="D62" s="223"/>
      <c r="E62" s="223"/>
      <c r="F62" s="223"/>
      <c r="G62" s="223"/>
      <c r="H62" s="224">
        <v>-188115</v>
      </c>
      <c r="I62" s="224">
        <f t="shared" ref="I62:I69" si="6">SUM(B62:H62)</f>
        <v>-188115</v>
      </c>
    </row>
    <row r="63" spans="1:11" ht="15" thickBot="1" x14ac:dyDescent="0.3">
      <c r="A63" s="62" t="s">
        <v>54</v>
      </c>
      <c r="B63" s="221"/>
      <c r="C63" s="221"/>
      <c r="D63" s="221"/>
      <c r="E63" s="221"/>
      <c r="F63" s="221"/>
      <c r="G63" s="221"/>
      <c r="H63" s="222">
        <v>9594</v>
      </c>
      <c r="I63" s="222">
        <f t="shared" si="6"/>
        <v>9594</v>
      </c>
    </row>
    <row r="64" spans="1:11" ht="15.75" thickTop="1" x14ac:dyDescent="0.25">
      <c r="A64" s="155" t="s">
        <v>385</v>
      </c>
      <c r="B64" s="223"/>
      <c r="C64" s="223"/>
      <c r="D64" s="223"/>
      <c r="E64" s="223"/>
      <c r="F64" s="223"/>
      <c r="G64" s="223"/>
      <c r="H64" s="224">
        <f>SUM(H61:H63)</f>
        <v>-816704</v>
      </c>
      <c r="I64" s="224">
        <f t="shared" si="6"/>
        <v>-816704</v>
      </c>
    </row>
    <row r="65" spans="1:11" ht="31.5" customHeight="1" x14ac:dyDescent="0.25">
      <c r="A65" s="55" t="s">
        <v>484</v>
      </c>
      <c r="B65" s="223"/>
      <c r="C65" s="223"/>
      <c r="D65" s="223"/>
      <c r="E65" s="223"/>
      <c r="F65" s="223"/>
      <c r="G65" s="223"/>
      <c r="H65" s="220">
        <v>0</v>
      </c>
      <c r="I65" s="220">
        <f t="shared" si="6"/>
        <v>0</v>
      </c>
    </row>
    <row r="66" spans="1:11" x14ac:dyDescent="0.25">
      <c r="A66" s="55" t="s">
        <v>57</v>
      </c>
      <c r="B66" s="219"/>
      <c r="C66" s="219"/>
      <c r="D66" s="219"/>
      <c r="E66" s="219"/>
      <c r="F66" s="219"/>
      <c r="G66" s="219"/>
      <c r="H66" s="220">
        <v>0</v>
      </c>
      <c r="I66" s="220">
        <f t="shared" si="6"/>
        <v>0</v>
      </c>
    </row>
    <row r="67" spans="1:11" ht="15" thickBot="1" x14ac:dyDescent="0.3">
      <c r="A67" s="62" t="s">
        <v>54</v>
      </c>
      <c r="B67" s="221"/>
      <c r="C67" s="221"/>
      <c r="D67" s="221"/>
      <c r="E67" s="221"/>
      <c r="F67" s="221"/>
      <c r="G67" s="221"/>
      <c r="H67" s="222">
        <v>0</v>
      </c>
      <c r="I67" s="222">
        <f t="shared" si="6"/>
        <v>0</v>
      </c>
    </row>
    <row r="68" spans="1:11" ht="16.5" thickTop="1" thickBot="1" x14ac:dyDescent="0.3">
      <c r="A68" s="157" t="s">
        <v>384</v>
      </c>
      <c r="B68" s="225"/>
      <c r="C68" s="225"/>
      <c r="D68" s="225"/>
      <c r="E68" s="225"/>
      <c r="F68" s="225"/>
      <c r="G68" s="225"/>
      <c r="H68" s="226">
        <f>SUM(H65:H67)</f>
        <v>0</v>
      </c>
      <c r="I68" s="226">
        <f t="shared" si="6"/>
        <v>0</v>
      </c>
    </row>
    <row r="69" spans="1:11" ht="15" thickTop="1" x14ac:dyDescent="0.25">
      <c r="A69" s="131" t="s">
        <v>373</v>
      </c>
      <c r="B69" s="227"/>
      <c r="C69" s="227"/>
      <c r="D69" s="227"/>
      <c r="E69" s="227"/>
      <c r="F69" s="227"/>
      <c r="G69" s="227"/>
      <c r="H69" s="228">
        <f>+H60+H64+H68</f>
        <v>2071917</v>
      </c>
      <c r="I69" s="228">
        <f t="shared" si="6"/>
        <v>2071917</v>
      </c>
    </row>
    <row r="70" spans="1:11" x14ac:dyDescent="0.25">
      <c r="A70" s="6"/>
    </row>
    <row r="71" spans="1:11" ht="28.5" x14ac:dyDescent="0.25">
      <c r="A71" s="126" t="s">
        <v>21</v>
      </c>
      <c r="B71" s="126" t="s">
        <v>0</v>
      </c>
      <c r="C71" s="126" t="s">
        <v>47</v>
      </c>
      <c r="D71" s="126" t="s">
        <v>48</v>
      </c>
      <c r="E71" s="126" t="s">
        <v>49</v>
      </c>
      <c r="F71" s="126" t="s">
        <v>50</v>
      </c>
      <c r="G71" s="126" t="s">
        <v>125</v>
      </c>
      <c r="H71" s="126" t="s">
        <v>51</v>
      </c>
      <c r="I71" s="126" t="s">
        <v>3</v>
      </c>
      <c r="K71" s="4"/>
    </row>
    <row r="72" spans="1:11" ht="15" customHeight="1" x14ac:dyDescent="0.25">
      <c r="A72" s="156" t="s">
        <v>374</v>
      </c>
      <c r="B72" s="219"/>
      <c r="C72" s="219"/>
      <c r="D72" s="219"/>
      <c r="E72" s="219"/>
      <c r="F72" s="219"/>
      <c r="G72" s="219"/>
      <c r="H72" s="220">
        <v>2899501</v>
      </c>
      <c r="I72" s="220">
        <f>SUM(B72:H72)</f>
        <v>2899501</v>
      </c>
    </row>
    <row r="73" spans="1:11" x14ac:dyDescent="0.25">
      <c r="A73" s="24" t="s">
        <v>52</v>
      </c>
      <c r="B73" s="219"/>
      <c r="C73" s="219"/>
      <c r="D73" s="219"/>
      <c r="E73" s="219"/>
      <c r="F73" s="219"/>
      <c r="G73" s="219"/>
      <c r="H73" s="220">
        <v>5428</v>
      </c>
      <c r="I73" s="220">
        <f t="shared" ref="I73:I86" si="7">SUM(B73:H73)</f>
        <v>5428</v>
      </c>
      <c r="K73" s="4"/>
    </row>
    <row r="74" spans="1:11" x14ac:dyDescent="0.25">
      <c r="A74" s="24" t="s">
        <v>53</v>
      </c>
      <c r="B74" s="219"/>
      <c r="C74" s="219"/>
      <c r="D74" s="219"/>
      <c r="E74" s="219"/>
      <c r="F74" s="219"/>
      <c r="G74" s="219"/>
      <c r="H74" s="220">
        <v>-8611</v>
      </c>
      <c r="I74" s="220">
        <f t="shared" si="7"/>
        <v>-8611</v>
      </c>
    </row>
    <row r="75" spans="1:11" x14ac:dyDescent="0.25">
      <c r="A75" s="24" t="s">
        <v>54</v>
      </c>
      <c r="B75" s="219"/>
      <c r="C75" s="219"/>
      <c r="D75" s="219"/>
      <c r="E75" s="219"/>
      <c r="F75" s="219"/>
      <c r="G75" s="219"/>
      <c r="H75" s="220">
        <v>0</v>
      </c>
      <c r="I75" s="220">
        <f t="shared" si="7"/>
        <v>0</v>
      </c>
    </row>
    <row r="76" spans="1:11" ht="15" thickBot="1" x14ac:dyDescent="0.3">
      <c r="A76" s="53" t="s">
        <v>55</v>
      </c>
      <c r="B76" s="221"/>
      <c r="C76" s="221"/>
      <c r="D76" s="221"/>
      <c r="E76" s="221"/>
      <c r="F76" s="221"/>
      <c r="G76" s="221"/>
      <c r="H76" s="222">
        <v>0</v>
      </c>
      <c r="I76" s="222">
        <f t="shared" si="7"/>
        <v>0</v>
      </c>
    </row>
    <row r="77" spans="1:11" ht="15.75" thickTop="1" x14ac:dyDescent="0.25">
      <c r="A77" s="155" t="s">
        <v>375</v>
      </c>
      <c r="B77" s="223"/>
      <c r="C77" s="223"/>
      <c r="D77" s="223"/>
      <c r="E77" s="223"/>
      <c r="F77" s="223"/>
      <c r="G77" s="223"/>
      <c r="H77" s="224">
        <f>SUM(H72:H76)</f>
        <v>2896318</v>
      </c>
      <c r="I77" s="224">
        <f t="shared" si="7"/>
        <v>2896318</v>
      </c>
    </row>
    <row r="78" spans="1:11" ht="28.5" x14ac:dyDescent="0.25">
      <c r="A78" s="55" t="s">
        <v>485</v>
      </c>
      <c r="B78" s="223"/>
      <c r="C78" s="223"/>
      <c r="D78" s="223"/>
      <c r="E78" s="223"/>
      <c r="F78" s="223"/>
      <c r="G78" s="223"/>
      <c r="H78" s="224">
        <v>-457140</v>
      </c>
      <c r="I78" s="224">
        <f>SUM(B78:H78)</f>
        <v>-457140</v>
      </c>
    </row>
    <row r="79" spans="1:11" x14ac:dyDescent="0.25">
      <c r="A79" s="30" t="s">
        <v>56</v>
      </c>
      <c r="B79" s="223"/>
      <c r="C79" s="223"/>
      <c r="D79" s="223"/>
      <c r="E79" s="223"/>
      <c r="F79" s="223"/>
      <c r="G79" s="223"/>
      <c r="H79" s="224">
        <v>-189653</v>
      </c>
      <c r="I79" s="224">
        <f t="shared" ref="I79:I80" si="8">SUM(B79:H79)</f>
        <v>-189653</v>
      </c>
    </row>
    <row r="80" spans="1:11" ht="15" thickBot="1" x14ac:dyDescent="0.3">
      <c r="A80" s="62" t="s">
        <v>54</v>
      </c>
      <c r="B80" s="221"/>
      <c r="C80" s="221"/>
      <c r="D80" s="221"/>
      <c r="E80" s="221"/>
      <c r="F80" s="221"/>
      <c r="G80" s="221"/>
      <c r="H80" s="222">
        <v>8610</v>
      </c>
      <c r="I80" s="222">
        <f t="shared" si="8"/>
        <v>8610</v>
      </c>
    </row>
    <row r="81" spans="1:9" ht="15.75" thickTop="1" x14ac:dyDescent="0.25">
      <c r="A81" s="155" t="s">
        <v>385</v>
      </c>
      <c r="B81" s="223"/>
      <c r="C81" s="223"/>
      <c r="D81" s="223"/>
      <c r="E81" s="223"/>
      <c r="F81" s="223"/>
      <c r="G81" s="223"/>
      <c r="H81" s="224">
        <f>SUM(H78:H80)</f>
        <v>-638183</v>
      </c>
      <c r="I81" s="224">
        <f t="shared" si="7"/>
        <v>-638183</v>
      </c>
    </row>
    <row r="82" spans="1:9" x14ac:dyDescent="0.25">
      <c r="A82" s="55" t="s">
        <v>486</v>
      </c>
      <c r="B82" s="219"/>
      <c r="C82" s="219"/>
      <c r="D82" s="219"/>
      <c r="E82" s="219"/>
      <c r="F82" s="219"/>
      <c r="G82" s="219"/>
      <c r="H82" s="220">
        <v>0</v>
      </c>
      <c r="I82" s="220">
        <f t="shared" si="7"/>
        <v>0</v>
      </c>
    </row>
    <row r="83" spans="1:9" x14ac:dyDescent="0.25">
      <c r="A83" s="55" t="s">
        <v>57</v>
      </c>
      <c r="B83" s="219"/>
      <c r="C83" s="219"/>
      <c r="D83" s="219"/>
      <c r="E83" s="219"/>
      <c r="F83" s="219"/>
      <c r="G83" s="219"/>
      <c r="H83" s="220">
        <v>0</v>
      </c>
      <c r="I83" s="220">
        <f t="shared" si="7"/>
        <v>0</v>
      </c>
    </row>
    <row r="84" spans="1:9" ht="15" thickBot="1" x14ac:dyDescent="0.3">
      <c r="A84" s="62" t="s">
        <v>54</v>
      </c>
      <c r="B84" s="221"/>
      <c r="C84" s="221"/>
      <c r="D84" s="221"/>
      <c r="E84" s="221"/>
      <c r="F84" s="221"/>
      <c r="G84" s="221"/>
      <c r="H84" s="222">
        <v>0</v>
      </c>
      <c r="I84" s="222">
        <f t="shared" si="7"/>
        <v>0</v>
      </c>
    </row>
    <row r="85" spans="1:9" ht="16.5" thickTop="1" thickBot="1" x14ac:dyDescent="0.3">
      <c r="A85" s="157" t="s">
        <v>384</v>
      </c>
      <c r="B85" s="225"/>
      <c r="C85" s="225"/>
      <c r="D85" s="225"/>
      <c r="E85" s="225"/>
      <c r="F85" s="225"/>
      <c r="G85" s="225"/>
      <c r="H85" s="226">
        <f>SUM(H82:H84)</f>
        <v>0</v>
      </c>
      <c r="I85" s="226">
        <f t="shared" si="7"/>
        <v>0</v>
      </c>
    </row>
    <row r="86" spans="1:9" ht="15" thickTop="1" x14ac:dyDescent="0.25">
      <c r="A86" s="131" t="s">
        <v>376</v>
      </c>
      <c r="B86" s="227"/>
      <c r="C86" s="227"/>
      <c r="D86" s="227"/>
      <c r="E86" s="227"/>
      <c r="F86" s="227"/>
      <c r="G86" s="227"/>
      <c r="H86" s="228">
        <f>+H77+H81+H85</f>
        <v>2258135</v>
      </c>
      <c r="I86" s="228">
        <f t="shared" si="7"/>
        <v>2258135</v>
      </c>
    </row>
    <row r="87" spans="1:9" ht="15" x14ac:dyDescent="0.25">
      <c r="A87" s="94"/>
      <c r="B87" s="94"/>
      <c r="C87" s="94"/>
      <c r="D87" s="94"/>
      <c r="E87" s="94"/>
      <c r="F87" s="94"/>
      <c r="G87" s="94"/>
      <c r="H87" s="94"/>
      <c r="I87" s="94"/>
    </row>
    <row r="88" spans="1:9" ht="15" x14ac:dyDescent="0.25">
      <c r="A88" s="105" t="s">
        <v>122</v>
      </c>
      <c r="B88" s="7"/>
      <c r="C88" s="80"/>
      <c r="D88" s="7"/>
      <c r="E88" s="7"/>
      <c r="F88" s="7"/>
      <c r="G88" s="7"/>
      <c r="H88" s="7"/>
      <c r="I88" s="7"/>
    </row>
    <row r="89" spans="1:9" x14ac:dyDescent="0.25">
      <c r="A89" s="6"/>
    </row>
    <row r="90" spans="1:9" x14ac:dyDescent="0.25">
      <c r="A90" s="268" t="s">
        <v>21</v>
      </c>
      <c r="B90" s="268" t="s">
        <v>346</v>
      </c>
      <c r="C90" s="268"/>
      <c r="D90" s="268" t="s">
        <v>347</v>
      </c>
      <c r="E90" s="268"/>
    </row>
    <row r="91" spans="1:9" x14ac:dyDescent="0.25">
      <c r="A91" s="268"/>
      <c r="B91" s="126" t="s">
        <v>58</v>
      </c>
      <c r="C91" s="126" t="s">
        <v>67</v>
      </c>
      <c r="D91" s="126" t="s">
        <v>58</v>
      </c>
      <c r="E91" s="126" t="s">
        <v>67</v>
      </c>
    </row>
    <row r="92" spans="1:9" s="15" customFormat="1" x14ac:dyDescent="0.25">
      <c r="A92" s="68" t="s">
        <v>59</v>
      </c>
      <c r="B92" s="215">
        <v>1</v>
      </c>
      <c r="C92" s="208">
        <f>1580516-140923</f>
        <v>1439593</v>
      </c>
      <c r="D92" s="215">
        <v>1</v>
      </c>
      <c r="E92" s="208">
        <f>1585495-125732</f>
        <v>1459763</v>
      </c>
    </row>
    <row r="93" spans="1:9" s="15" customFormat="1" ht="28.5" x14ac:dyDescent="0.25">
      <c r="A93" s="68" t="s">
        <v>60</v>
      </c>
      <c r="B93" s="60" t="s">
        <v>564</v>
      </c>
      <c r="C93" s="216" t="s">
        <v>564</v>
      </c>
      <c r="D93" s="60" t="s">
        <v>564</v>
      </c>
      <c r="E93" s="216" t="s">
        <v>564</v>
      </c>
    </row>
    <row r="94" spans="1:9" s="15" customFormat="1" x14ac:dyDescent="0.25">
      <c r="A94" s="68" t="s">
        <v>61</v>
      </c>
      <c r="B94" s="60" t="s">
        <v>564</v>
      </c>
      <c r="C94" s="216" t="s">
        <v>564</v>
      </c>
      <c r="D94" s="60" t="s">
        <v>564</v>
      </c>
      <c r="E94" s="216" t="s">
        <v>564</v>
      </c>
    </row>
    <row r="95" spans="1:9" s="15" customFormat="1" x14ac:dyDescent="0.25">
      <c r="A95" s="68" t="s">
        <v>487</v>
      </c>
      <c r="B95" s="60" t="s">
        <v>564</v>
      </c>
      <c r="C95" s="216" t="s">
        <v>564</v>
      </c>
      <c r="D95" s="60" t="s">
        <v>564</v>
      </c>
      <c r="E95" s="216" t="s">
        <v>564</v>
      </c>
    </row>
    <row r="96" spans="1:9" s="15" customFormat="1" ht="28.5" x14ac:dyDescent="0.25">
      <c r="A96" s="68" t="s">
        <v>488</v>
      </c>
      <c r="B96" s="60" t="s">
        <v>564</v>
      </c>
      <c r="C96" s="216" t="s">
        <v>564</v>
      </c>
      <c r="D96" s="60" t="s">
        <v>564</v>
      </c>
      <c r="E96" s="216" t="s">
        <v>564</v>
      </c>
    </row>
    <row r="97" spans="1:14" s="15" customFormat="1" ht="29.25" thickBot="1" x14ac:dyDescent="0.3">
      <c r="A97" s="82" t="s">
        <v>62</v>
      </c>
      <c r="B97" s="32" t="s">
        <v>564</v>
      </c>
      <c r="C97" s="217" t="s">
        <v>564</v>
      </c>
      <c r="D97" s="32" t="s">
        <v>564</v>
      </c>
      <c r="E97" s="217" t="s">
        <v>564</v>
      </c>
    </row>
    <row r="98" spans="1:14" ht="15.75" thickTop="1" x14ac:dyDescent="0.25">
      <c r="A98" s="135" t="s">
        <v>12</v>
      </c>
      <c r="B98" s="214">
        <f>SUM(B92:B97)</f>
        <v>1</v>
      </c>
      <c r="C98" s="200">
        <f>SUM(C92:C97)</f>
        <v>1439593</v>
      </c>
      <c r="D98" s="214">
        <v>1</v>
      </c>
      <c r="E98" s="200">
        <f>SUM(E92:E97)</f>
        <v>1459763</v>
      </c>
    </row>
    <row r="99" spans="1:14" x14ac:dyDescent="0.25">
      <c r="A99" s="6"/>
    </row>
    <row r="100" spans="1:14" s="15" customFormat="1" ht="33" customHeight="1" x14ac:dyDescent="0.25">
      <c r="A100" s="136" t="s">
        <v>21</v>
      </c>
      <c r="B100" s="126" t="s">
        <v>346</v>
      </c>
      <c r="C100" s="126" t="s">
        <v>347</v>
      </c>
      <c r="F100" s="8"/>
    </row>
    <row r="101" spans="1:14" s="15" customFormat="1" ht="28.5" x14ac:dyDescent="0.25">
      <c r="A101" s="20" t="s">
        <v>208</v>
      </c>
      <c r="B101" s="13"/>
      <c r="C101" s="13"/>
    </row>
    <row r="102" spans="1:14" s="96" customFormat="1" x14ac:dyDescent="0.25">
      <c r="A102" s="42"/>
      <c r="B102" s="95"/>
      <c r="C102" s="95"/>
    </row>
    <row r="103" spans="1:14" ht="15" x14ac:dyDescent="0.25">
      <c r="A103" s="105" t="s">
        <v>377</v>
      </c>
      <c r="B103" s="4"/>
      <c r="C103" s="7"/>
      <c r="D103" s="7"/>
      <c r="E103" s="7"/>
      <c r="F103" s="7"/>
      <c r="G103" s="7"/>
    </row>
    <row r="104" spans="1:14" x14ac:dyDescent="0.25">
      <c r="A104" s="84"/>
    </row>
    <row r="105" spans="1:14" x14ac:dyDescent="0.25">
      <c r="A105" s="15" t="s">
        <v>277</v>
      </c>
    </row>
    <row r="106" spans="1:14" x14ac:dyDescent="0.25">
      <c r="A106" s="5"/>
    </row>
    <row r="107" spans="1:14" ht="43.5" customHeight="1" x14ac:dyDescent="0.25">
      <c r="A107" s="126" t="s">
        <v>63</v>
      </c>
      <c r="B107" s="126" t="s">
        <v>284</v>
      </c>
      <c r="C107" s="126" t="s">
        <v>346</v>
      </c>
      <c r="D107" s="126" t="s">
        <v>347</v>
      </c>
      <c r="E107" s="7"/>
    </row>
    <row r="108" spans="1:14" ht="15" x14ac:dyDescent="0.25">
      <c r="A108" s="108"/>
      <c r="B108" s="3"/>
      <c r="C108" s="3"/>
      <c r="D108" s="3"/>
      <c r="E108" s="7"/>
    </row>
    <row r="109" spans="1:14" ht="15" x14ac:dyDescent="0.25">
      <c r="A109" s="108"/>
      <c r="B109" s="3"/>
      <c r="C109" s="3"/>
      <c r="D109" s="3"/>
      <c r="E109" s="7"/>
    </row>
    <row r="110" spans="1:14" x14ac:dyDescent="0.25">
      <c r="A110" s="25"/>
      <c r="B110" s="26"/>
      <c r="C110" s="26"/>
      <c r="D110" s="26"/>
      <c r="E110" s="26"/>
    </row>
    <row r="111" spans="1:14" x14ac:dyDescent="0.25">
      <c r="A111" s="2" t="s">
        <v>278</v>
      </c>
      <c r="B111" s="33"/>
      <c r="C111" s="33"/>
      <c r="D111" s="33"/>
      <c r="E111" s="33"/>
      <c r="F111" s="33"/>
      <c r="G111" s="33"/>
      <c r="H111" s="33"/>
      <c r="I111" s="33"/>
      <c r="J111" s="33"/>
      <c r="K111" s="33"/>
      <c r="L111" s="33"/>
      <c r="M111" s="33"/>
      <c r="N111" s="33"/>
    </row>
    <row r="113" spans="1:4" ht="85.5" x14ac:dyDescent="0.25">
      <c r="A113" s="126" t="s">
        <v>63</v>
      </c>
      <c r="B113" s="126" t="s">
        <v>64</v>
      </c>
      <c r="C113" s="126" t="s">
        <v>346</v>
      </c>
      <c r="D113" s="126" t="s">
        <v>347</v>
      </c>
    </row>
    <row r="114" spans="1:4" x14ac:dyDescent="0.25">
      <c r="A114" s="13"/>
      <c r="B114" s="13"/>
      <c r="C114" s="13"/>
      <c r="D114" s="13"/>
    </row>
    <row r="115" spans="1:4" x14ac:dyDescent="0.25">
      <c r="A115" s="118"/>
      <c r="B115" s="118"/>
      <c r="C115" s="118"/>
      <c r="D115" s="118"/>
    </row>
    <row r="117" spans="1:4" s="15" customFormat="1" x14ac:dyDescent="0.25">
      <c r="A117" s="36" t="s">
        <v>489</v>
      </c>
    </row>
    <row r="119" spans="1:4" ht="85.5" x14ac:dyDescent="0.25">
      <c r="A119" s="126" t="s">
        <v>63</v>
      </c>
      <c r="B119" s="126" t="s">
        <v>64</v>
      </c>
    </row>
    <row r="120" spans="1:4" x14ac:dyDescent="0.25">
      <c r="A120" s="13"/>
      <c r="B120" s="13"/>
    </row>
    <row r="121" spans="1:4" x14ac:dyDescent="0.25">
      <c r="A121" s="118"/>
      <c r="B121" s="118"/>
    </row>
    <row r="122" spans="1:4" ht="15" x14ac:dyDescent="0.25">
      <c r="A122" s="85"/>
      <c r="B122" s="86"/>
    </row>
    <row r="123" spans="1:4" ht="15" x14ac:dyDescent="0.25">
      <c r="A123" s="105" t="s">
        <v>378</v>
      </c>
    </row>
    <row r="124" spans="1:4" x14ac:dyDescent="0.25">
      <c r="A124" s="66"/>
    </row>
    <row r="125" spans="1:4" x14ac:dyDescent="0.25">
      <c r="A125" s="262" t="s">
        <v>358</v>
      </c>
      <c r="B125" s="264"/>
    </row>
  </sheetData>
  <mergeCells count="13">
    <mergeCell ref="A125:B125"/>
    <mergeCell ref="A20:A21"/>
    <mergeCell ref="F5:I5"/>
    <mergeCell ref="F42:I42"/>
    <mergeCell ref="A42:A43"/>
    <mergeCell ref="B20:D20"/>
    <mergeCell ref="B42:E42"/>
    <mergeCell ref="E20:G20"/>
    <mergeCell ref="A5:A6"/>
    <mergeCell ref="B5:E5"/>
    <mergeCell ref="D90:E90"/>
    <mergeCell ref="B90:C90"/>
    <mergeCell ref="A90:A91"/>
  </mergeCells>
  <pageMargins left="0.25" right="0.25" top="0.75" bottom="0.75" header="0.3" footer="0.3"/>
  <pageSetup paperSize="9" scale="77"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0"/>
    <pageSetUpPr fitToPage="1"/>
  </sheetPr>
  <dimension ref="A1:E15"/>
  <sheetViews>
    <sheetView showGridLines="0" zoomScaleNormal="100" workbookViewId="0">
      <selection activeCell="G12" sqref="G12"/>
    </sheetView>
  </sheetViews>
  <sheetFormatPr baseColWidth="10" defaultColWidth="11.42578125" defaultRowHeight="14.25" x14ac:dyDescent="0.25"/>
  <cols>
    <col min="1" max="1" width="22.42578125" style="2" customWidth="1"/>
    <col min="2" max="2" width="15.140625" style="2" customWidth="1"/>
    <col min="3" max="3" width="13.85546875" style="2" customWidth="1"/>
    <col min="4" max="4" width="14.5703125" style="2" customWidth="1"/>
    <col min="5" max="5" width="13.5703125" style="2" customWidth="1"/>
    <col min="6" max="16384" width="11.42578125" style="2"/>
  </cols>
  <sheetData>
    <row r="1" spans="1:5" ht="15" x14ac:dyDescent="0.25">
      <c r="A1" s="1" t="s">
        <v>291</v>
      </c>
      <c r="B1" s="1"/>
      <c r="C1" s="1"/>
      <c r="D1" s="1"/>
      <c r="E1" s="1"/>
    </row>
    <row r="2" spans="1:5" ht="15" x14ac:dyDescent="0.25">
      <c r="A2" s="1"/>
      <c r="B2" s="1"/>
      <c r="C2" s="1"/>
      <c r="D2" s="1"/>
      <c r="E2" s="1"/>
    </row>
    <row r="3" spans="1:5" ht="47.25" customHeight="1" x14ac:dyDescent="0.25">
      <c r="A3" s="271" t="s">
        <v>544</v>
      </c>
      <c r="B3" s="272"/>
      <c r="C3" s="272"/>
      <c r="D3" s="272"/>
      <c r="E3" s="273"/>
    </row>
    <row r="4" spans="1:5" ht="15" x14ac:dyDescent="0.25">
      <c r="A4" s="28"/>
    </row>
    <row r="5" spans="1:5" ht="15" x14ac:dyDescent="0.25">
      <c r="A5" s="105" t="s">
        <v>135</v>
      </c>
      <c r="B5" s="7"/>
      <c r="C5" s="7"/>
      <c r="D5" s="7"/>
      <c r="E5" s="7"/>
    </row>
    <row r="6" spans="1:5" s="15" customFormat="1" x14ac:dyDescent="0.25">
      <c r="A6" s="64"/>
      <c r="B6" s="73"/>
    </row>
    <row r="7" spans="1:5" ht="32.25" customHeight="1" x14ac:dyDescent="0.25">
      <c r="A7" s="268" t="s">
        <v>21</v>
      </c>
      <c r="B7" s="254" t="s">
        <v>379</v>
      </c>
      <c r="C7" s="255"/>
      <c r="D7" s="268" t="s">
        <v>380</v>
      </c>
      <c r="E7" s="268"/>
    </row>
    <row r="8" spans="1:5" ht="28.5" x14ac:dyDescent="0.25">
      <c r="A8" s="268"/>
      <c r="B8" s="126" t="s">
        <v>126</v>
      </c>
      <c r="C8" s="126" t="s">
        <v>127</v>
      </c>
      <c r="D8" s="126" t="s">
        <v>126</v>
      </c>
      <c r="E8" s="126" t="s">
        <v>127</v>
      </c>
    </row>
    <row r="9" spans="1:5" x14ac:dyDescent="0.25">
      <c r="A9" s="87" t="s">
        <v>148</v>
      </c>
      <c r="B9" s="13"/>
      <c r="C9" s="13"/>
      <c r="D9" s="13"/>
      <c r="E9" s="13"/>
    </row>
    <row r="10" spans="1:5" ht="15" thickBot="1" x14ac:dyDescent="0.3">
      <c r="A10" s="88" t="s">
        <v>149</v>
      </c>
      <c r="B10" s="32"/>
      <c r="C10" s="32"/>
      <c r="D10" s="32"/>
      <c r="E10" s="32"/>
    </row>
    <row r="11" spans="1:5" ht="15" thickTop="1" x14ac:dyDescent="0.25">
      <c r="A11" s="132" t="s">
        <v>12</v>
      </c>
      <c r="B11" s="129"/>
      <c r="C11" s="129"/>
      <c r="D11" s="129"/>
      <c r="E11" s="129"/>
    </row>
    <row r="13" spans="1:5" ht="15" x14ac:dyDescent="0.25">
      <c r="A13" s="105" t="s">
        <v>348</v>
      </c>
    </row>
    <row r="14" spans="1:5" x14ac:dyDescent="0.25">
      <c r="A14" s="66"/>
    </row>
    <row r="15" spans="1:5" x14ac:dyDescent="0.25">
      <c r="A15" s="262" t="s">
        <v>358</v>
      </c>
      <c r="B15" s="264"/>
    </row>
  </sheetData>
  <mergeCells count="5">
    <mergeCell ref="A15:B15"/>
    <mergeCell ref="A7:A8"/>
    <mergeCell ref="B7:C7"/>
    <mergeCell ref="D7:E7"/>
    <mergeCell ref="A3:E3"/>
  </mergeCells>
  <pageMargins left="0.23622047244094491" right="0.23622047244094491" top="0.74803149606299213" bottom="0.74803149606299213" header="0.31496062992125984" footer="0.31496062992125984"/>
  <pageSetup paperSize="9"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pageSetUpPr fitToPage="1"/>
  </sheetPr>
  <dimension ref="A1:N89"/>
  <sheetViews>
    <sheetView showGridLines="0" zoomScaleNormal="100" workbookViewId="0">
      <selection activeCell="A15" sqref="A15:A16"/>
    </sheetView>
  </sheetViews>
  <sheetFormatPr baseColWidth="10" defaultColWidth="11.42578125" defaultRowHeight="14.25" x14ac:dyDescent="0.25"/>
  <cols>
    <col min="1" max="1" width="34.28515625" style="2" customWidth="1"/>
    <col min="2" max="2" width="26.85546875" style="2" customWidth="1"/>
    <col min="3" max="3" width="16.5703125" style="2" customWidth="1"/>
    <col min="4" max="5" width="18.85546875" style="2" customWidth="1"/>
    <col min="6" max="6" width="16.85546875" style="2" customWidth="1"/>
    <col min="7" max="7" width="19.28515625" style="2" customWidth="1"/>
    <col min="8" max="8" width="14.42578125" style="2" customWidth="1"/>
    <col min="9" max="16384" width="11.42578125" style="2"/>
  </cols>
  <sheetData>
    <row r="1" spans="1:10" ht="15" x14ac:dyDescent="0.25">
      <c r="A1" s="1" t="s">
        <v>306</v>
      </c>
      <c r="B1" s="1"/>
      <c r="C1" s="1"/>
      <c r="D1" s="1"/>
      <c r="E1" s="1"/>
      <c r="F1" s="1"/>
    </row>
    <row r="2" spans="1:10" ht="15" x14ac:dyDescent="0.25">
      <c r="A2" s="28"/>
    </row>
    <row r="3" spans="1:10" ht="15" x14ac:dyDescent="0.25">
      <c r="A3" s="105" t="s">
        <v>128</v>
      </c>
      <c r="B3" s="7"/>
      <c r="C3" s="7"/>
      <c r="D3" s="7"/>
      <c r="E3" s="7"/>
      <c r="F3" s="7"/>
    </row>
    <row r="4" spans="1:10" x14ac:dyDescent="0.25">
      <c r="A4" s="6"/>
    </row>
    <row r="5" spans="1:10" ht="15.75" customHeight="1" x14ac:dyDescent="0.25">
      <c r="A5" s="260" t="s">
        <v>21</v>
      </c>
      <c r="B5" s="254" t="s">
        <v>346</v>
      </c>
      <c r="C5" s="255"/>
      <c r="D5" s="255"/>
      <c r="E5" s="256"/>
      <c r="F5" s="254" t="s">
        <v>347</v>
      </c>
      <c r="G5" s="255"/>
      <c r="H5" s="255"/>
      <c r="I5" s="256"/>
    </row>
    <row r="6" spans="1:10" ht="28.5" x14ac:dyDescent="0.25">
      <c r="A6" s="261"/>
      <c r="B6" s="126" t="s">
        <v>46</v>
      </c>
      <c r="C6" s="218" t="s">
        <v>65</v>
      </c>
      <c r="D6" s="126" t="s">
        <v>66</v>
      </c>
      <c r="E6" s="126" t="s">
        <v>67</v>
      </c>
      <c r="F6" s="126" t="s">
        <v>46</v>
      </c>
      <c r="G6" s="126" t="s">
        <v>65</v>
      </c>
      <c r="H6" s="126" t="s">
        <v>66</v>
      </c>
      <c r="I6" s="126" t="s">
        <v>67</v>
      </c>
    </row>
    <row r="7" spans="1:10" s="15" customFormat="1" ht="26.25" thickBot="1" x14ac:dyDescent="0.3">
      <c r="A7" s="195" t="s">
        <v>194</v>
      </c>
      <c r="B7" s="199">
        <v>17904</v>
      </c>
      <c r="C7" s="196">
        <v>-5654</v>
      </c>
      <c r="D7" s="202" t="s">
        <v>564</v>
      </c>
      <c r="E7" s="196">
        <f>+B7+C7</f>
        <v>12250</v>
      </c>
      <c r="F7" s="192">
        <v>10616</v>
      </c>
      <c r="G7" s="192">
        <v>-3410</v>
      </c>
      <c r="H7" s="192">
        <v>0</v>
      </c>
      <c r="I7" s="192">
        <v>7206</v>
      </c>
      <c r="J7" s="2"/>
    </row>
    <row r="8" spans="1:10" s="15" customFormat="1" ht="15" thickBot="1" x14ac:dyDescent="0.3">
      <c r="A8" s="195" t="s">
        <v>195</v>
      </c>
      <c r="B8" s="197">
        <v>43056</v>
      </c>
      <c r="C8" s="198">
        <v>-43056</v>
      </c>
      <c r="D8" s="203" t="s">
        <v>564</v>
      </c>
      <c r="E8" s="198">
        <f>+B8+C8</f>
        <v>0</v>
      </c>
      <c r="F8" s="194">
        <v>48739</v>
      </c>
      <c r="G8" s="194">
        <v>-48739</v>
      </c>
      <c r="H8" s="194">
        <v>0</v>
      </c>
      <c r="I8" s="194">
        <v>0</v>
      </c>
      <c r="J8" s="2"/>
    </row>
    <row r="9" spans="1:10" ht="15" thickTop="1" x14ac:dyDescent="0.25">
      <c r="A9" s="138" t="s">
        <v>12</v>
      </c>
      <c r="B9" s="201">
        <f>SUM(B7:B8)</f>
        <v>60960</v>
      </c>
      <c r="C9" s="201">
        <f>SUM(C7:C8)</f>
        <v>-48710</v>
      </c>
      <c r="D9" s="204">
        <f>SUM(D7:D8)</f>
        <v>0</v>
      </c>
      <c r="E9" s="201">
        <f>SUM(E7:E8)</f>
        <v>12250</v>
      </c>
      <c r="F9" s="200">
        <f>SUM(F7:F8)</f>
        <v>59355</v>
      </c>
      <c r="G9" s="176">
        <f t="shared" ref="G9:I9" si="0">SUM(G7:G8)</f>
        <v>-52149</v>
      </c>
      <c r="H9" s="176">
        <f t="shared" si="0"/>
        <v>0</v>
      </c>
      <c r="I9" s="176">
        <f t="shared" si="0"/>
        <v>7206</v>
      </c>
    </row>
    <row r="10" spans="1:10" x14ac:dyDescent="0.25">
      <c r="A10" s="27"/>
    </row>
    <row r="11" spans="1:10" ht="15" x14ac:dyDescent="0.25">
      <c r="A11" s="105" t="s">
        <v>129</v>
      </c>
      <c r="B11" s="7"/>
      <c r="C11" s="7"/>
      <c r="D11" s="7"/>
      <c r="E11" s="7"/>
      <c r="F11" s="7"/>
    </row>
    <row r="13" spans="1:10" x14ac:dyDescent="0.25">
      <c r="A13" s="2" t="s">
        <v>114</v>
      </c>
    </row>
    <row r="15" spans="1:10" ht="15.75" customHeight="1" x14ac:dyDescent="0.25">
      <c r="A15" s="268" t="s">
        <v>157</v>
      </c>
      <c r="B15" s="268" t="s">
        <v>381</v>
      </c>
      <c r="C15" s="254" t="s">
        <v>346</v>
      </c>
      <c r="D15" s="256"/>
      <c r="E15" s="254" t="s">
        <v>347</v>
      </c>
      <c r="F15" s="256"/>
    </row>
    <row r="16" spans="1:10" ht="42.75" x14ac:dyDescent="0.25">
      <c r="A16" s="268"/>
      <c r="B16" s="268"/>
      <c r="C16" s="126" t="s">
        <v>67</v>
      </c>
      <c r="D16" s="126" t="s">
        <v>68</v>
      </c>
      <c r="E16" s="126" t="s">
        <v>67</v>
      </c>
      <c r="F16" s="126" t="s">
        <v>68</v>
      </c>
    </row>
    <row r="17" spans="1:10" s="15" customFormat="1" x14ac:dyDescent="0.25">
      <c r="A17" s="67"/>
      <c r="B17" s="67"/>
      <c r="C17" s="67"/>
      <c r="D17" s="67"/>
      <c r="E17" s="67"/>
      <c r="F17" s="67"/>
    </row>
    <row r="18" spans="1:10" ht="15" thickBot="1" x14ac:dyDescent="0.3">
      <c r="A18" s="32"/>
      <c r="B18" s="32"/>
      <c r="C18" s="32"/>
      <c r="D18" s="32"/>
      <c r="E18" s="32"/>
      <c r="F18" s="32"/>
    </row>
    <row r="19" spans="1:10" ht="15" thickTop="1" x14ac:dyDescent="0.25">
      <c r="A19" s="269" t="s">
        <v>12</v>
      </c>
      <c r="B19" s="270"/>
      <c r="C19" s="129"/>
      <c r="D19" s="129"/>
      <c r="E19" s="129"/>
      <c r="F19" s="129"/>
    </row>
    <row r="20" spans="1:10" ht="15" x14ac:dyDescent="0.25">
      <c r="A20" s="12"/>
      <c r="B20" s="12"/>
      <c r="C20" s="12"/>
      <c r="D20" s="12"/>
      <c r="E20" s="12"/>
      <c r="F20" s="79"/>
      <c r="G20" s="79"/>
      <c r="H20" s="12"/>
      <c r="I20" s="12"/>
      <c r="J20" s="12"/>
    </row>
    <row r="21" spans="1:10" x14ac:dyDescent="0.25">
      <c r="A21" s="2" t="s">
        <v>490</v>
      </c>
    </row>
    <row r="23" spans="1:10" ht="15.75" customHeight="1" x14ac:dyDescent="0.25">
      <c r="A23" s="268" t="s">
        <v>157</v>
      </c>
      <c r="B23" s="268" t="s">
        <v>381</v>
      </c>
      <c r="C23" s="268" t="s">
        <v>115</v>
      </c>
      <c r="D23" s="254" t="s">
        <v>346</v>
      </c>
      <c r="E23" s="256"/>
      <c r="F23" s="254" t="s">
        <v>347</v>
      </c>
      <c r="G23" s="256"/>
    </row>
    <row r="24" spans="1:10" ht="28.5" x14ac:dyDescent="0.25">
      <c r="A24" s="268"/>
      <c r="B24" s="268"/>
      <c r="C24" s="268"/>
      <c r="D24" s="126" t="s">
        <v>67</v>
      </c>
      <c r="E24" s="126" t="s">
        <v>69</v>
      </c>
      <c r="F24" s="126" t="s">
        <v>67</v>
      </c>
      <c r="G24" s="126" t="s">
        <v>69</v>
      </c>
    </row>
    <row r="25" spans="1:10" s="15" customFormat="1" x14ac:dyDescent="0.25">
      <c r="A25" s="67"/>
      <c r="B25" s="67"/>
      <c r="C25" s="67"/>
      <c r="D25" s="67"/>
      <c r="E25" s="67"/>
      <c r="F25" s="67"/>
      <c r="G25" s="149"/>
    </row>
    <row r="26" spans="1:10" ht="15" thickBot="1" x14ac:dyDescent="0.3">
      <c r="A26" s="32"/>
      <c r="B26" s="32"/>
      <c r="C26" s="32"/>
      <c r="D26" s="32"/>
      <c r="E26" s="32"/>
      <c r="F26" s="32"/>
      <c r="G26" s="32"/>
    </row>
    <row r="27" spans="1:10" ht="15" thickTop="1" x14ac:dyDescent="0.25">
      <c r="A27" s="269" t="s">
        <v>12</v>
      </c>
      <c r="B27" s="291"/>
      <c r="C27" s="270"/>
      <c r="D27" s="129"/>
      <c r="E27" s="129"/>
      <c r="F27" s="129"/>
      <c r="G27" s="129"/>
    </row>
    <row r="29" spans="1:10" ht="15" x14ac:dyDescent="0.25">
      <c r="A29" s="2" t="s">
        <v>382</v>
      </c>
      <c r="B29" s="7"/>
      <c r="C29" s="80"/>
      <c r="D29" s="7"/>
      <c r="E29" s="7"/>
      <c r="F29" s="7"/>
      <c r="G29" s="7"/>
    </row>
    <row r="30" spans="1:10" x14ac:dyDescent="0.25">
      <c r="A30" s="27"/>
    </row>
    <row r="31" spans="1:10" ht="15.75" customHeight="1" x14ac:dyDescent="0.25">
      <c r="A31" s="268" t="s">
        <v>21</v>
      </c>
      <c r="B31" s="254" t="s">
        <v>346</v>
      </c>
      <c r="C31" s="256"/>
      <c r="D31" s="254" t="s">
        <v>347</v>
      </c>
      <c r="E31" s="256"/>
    </row>
    <row r="32" spans="1:10" x14ac:dyDescent="0.25">
      <c r="A32" s="268"/>
      <c r="B32" s="126" t="s">
        <v>70</v>
      </c>
      <c r="C32" s="126" t="s">
        <v>67</v>
      </c>
      <c r="D32" s="126" t="s">
        <v>70</v>
      </c>
      <c r="E32" s="126" t="s">
        <v>67</v>
      </c>
    </row>
    <row r="33" spans="1:14" s="15" customFormat="1" x14ac:dyDescent="0.25">
      <c r="A33" s="67"/>
      <c r="B33" s="67"/>
      <c r="C33" s="67"/>
      <c r="D33" s="67"/>
      <c r="E33" s="67"/>
      <c r="F33" s="2"/>
    </row>
    <row r="34" spans="1:14" ht="15" thickBot="1" x14ac:dyDescent="0.3">
      <c r="A34" s="32"/>
      <c r="B34" s="32"/>
      <c r="C34" s="32"/>
      <c r="D34" s="32"/>
      <c r="E34" s="32"/>
    </row>
    <row r="35" spans="1:14" ht="15" thickTop="1" x14ac:dyDescent="0.25">
      <c r="A35" s="131" t="s">
        <v>12</v>
      </c>
      <c r="B35" s="129"/>
      <c r="C35" s="129"/>
      <c r="D35" s="129"/>
      <c r="E35" s="129"/>
    </row>
    <row r="36" spans="1:14" x14ac:dyDescent="0.25">
      <c r="A36" s="6"/>
    </row>
    <row r="37" spans="1:14" ht="15" x14ac:dyDescent="0.25">
      <c r="A37" s="105" t="s">
        <v>383</v>
      </c>
      <c r="B37" s="4"/>
      <c r="C37" s="81"/>
      <c r="D37" s="7"/>
      <c r="E37" s="7"/>
      <c r="F37" s="7"/>
      <c r="G37" s="7"/>
    </row>
    <row r="38" spans="1:14" x14ac:dyDescent="0.25">
      <c r="A38" s="6"/>
    </row>
    <row r="39" spans="1:14" s="15" customFormat="1" x14ac:dyDescent="0.25">
      <c r="A39" s="268" t="s">
        <v>21</v>
      </c>
      <c r="B39" s="290" t="s">
        <v>346</v>
      </c>
      <c r="C39" s="290"/>
      <c r="D39" s="290"/>
      <c r="E39" s="290"/>
      <c r="F39" s="290"/>
      <c r="G39" s="290"/>
      <c r="H39" s="290"/>
      <c r="I39" s="290"/>
      <c r="J39" s="290"/>
      <c r="K39" s="290"/>
      <c r="L39" s="290"/>
      <c r="M39" s="2"/>
      <c r="N39" s="2"/>
    </row>
    <row r="40" spans="1:14" s="15" customFormat="1" x14ac:dyDescent="0.25">
      <c r="A40" s="268"/>
      <c r="B40" s="290" t="s">
        <v>248</v>
      </c>
      <c r="C40" s="290"/>
      <c r="D40" s="290"/>
      <c r="E40" s="290"/>
      <c r="F40" s="290"/>
      <c r="G40" s="290" t="s">
        <v>245</v>
      </c>
      <c r="H40" s="290"/>
      <c r="I40" s="290"/>
      <c r="J40" s="290"/>
      <c r="K40" s="290"/>
      <c r="L40" s="268" t="s">
        <v>3</v>
      </c>
      <c r="M40" s="2"/>
      <c r="N40" s="2"/>
    </row>
    <row r="41" spans="1:14" ht="42.75" x14ac:dyDescent="0.25">
      <c r="A41" s="268"/>
      <c r="B41" s="126" t="s">
        <v>194</v>
      </c>
      <c r="C41" s="126" t="s">
        <v>195</v>
      </c>
      <c r="D41" s="126" t="s">
        <v>196</v>
      </c>
      <c r="E41" s="126" t="s">
        <v>197</v>
      </c>
      <c r="F41" s="126" t="s">
        <v>491</v>
      </c>
      <c r="G41" s="126" t="s">
        <v>194</v>
      </c>
      <c r="H41" s="126" t="s">
        <v>195</v>
      </c>
      <c r="I41" s="126" t="s">
        <v>196</v>
      </c>
      <c r="J41" s="126" t="s">
        <v>197</v>
      </c>
      <c r="K41" s="126" t="s">
        <v>491</v>
      </c>
      <c r="L41" s="268"/>
    </row>
    <row r="42" spans="1:14" ht="15" x14ac:dyDescent="0.25">
      <c r="A42" s="156" t="s">
        <v>371</v>
      </c>
      <c r="B42" s="229"/>
      <c r="C42" s="229"/>
      <c r="D42" s="229"/>
      <c r="E42" s="229"/>
      <c r="F42" s="229"/>
      <c r="G42" s="229">
        <v>10616</v>
      </c>
      <c r="H42" s="229">
        <v>48740</v>
      </c>
      <c r="I42" s="229"/>
      <c r="J42" s="229"/>
      <c r="K42" s="229"/>
      <c r="L42" s="229">
        <f>SUM(B42:K42)</f>
        <v>59356</v>
      </c>
    </row>
    <row r="43" spans="1:14" x14ac:dyDescent="0.25">
      <c r="A43" s="24" t="s">
        <v>71</v>
      </c>
      <c r="B43" s="229"/>
      <c r="C43" s="229"/>
      <c r="D43" s="229"/>
      <c r="E43" s="229"/>
      <c r="F43" s="229"/>
      <c r="G43" s="229">
        <v>7288</v>
      </c>
      <c r="H43" s="229">
        <v>0</v>
      </c>
      <c r="I43" s="229"/>
      <c r="J43" s="229"/>
      <c r="K43" s="229"/>
      <c r="L43" s="229">
        <f t="shared" ref="L43:L55" si="1">SUM(B43:K43)</f>
        <v>7288</v>
      </c>
    </row>
    <row r="44" spans="1:14" s="15" customFormat="1" x14ac:dyDescent="0.25">
      <c r="A44" s="55" t="s">
        <v>251</v>
      </c>
      <c r="B44" s="219"/>
      <c r="C44" s="219"/>
      <c r="D44" s="219"/>
      <c r="E44" s="219"/>
      <c r="F44" s="219"/>
      <c r="G44" s="219">
        <v>0</v>
      </c>
      <c r="H44" s="219">
        <v>-5684</v>
      </c>
      <c r="I44" s="219"/>
      <c r="J44" s="219"/>
      <c r="K44" s="219"/>
      <c r="L44" s="219">
        <f t="shared" si="1"/>
        <v>-5684</v>
      </c>
    </row>
    <row r="45" spans="1:14" s="15" customFormat="1" ht="15" thickBot="1" x14ac:dyDescent="0.3">
      <c r="A45" s="62" t="s">
        <v>54</v>
      </c>
      <c r="B45" s="230"/>
      <c r="C45" s="230"/>
      <c r="D45" s="230"/>
      <c r="E45" s="230"/>
      <c r="F45" s="230"/>
      <c r="G45" s="230">
        <v>0</v>
      </c>
      <c r="H45" s="230">
        <v>0</v>
      </c>
      <c r="I45" s="230"/>
      <c r="J45" s="230"/>
      <c r="K45" s="230"/>
      <c r="L45" s="230">
        <f t="shared" si="1"/>
        <v>0</v>
      </c>
    </row>
    <row r="46" spans="1:14" ht="15.75" thickTop="1" x14ac:dyDescent="0.25">
      <c r="A46" s="158" t="s">
        <v>372</v>
      </c>
      <c r="B46" s="231"/>
      <c r="C46" s="231"/>
      <c r="D46" s="231"/>
      <c r="E46" s="231"/>
      <c r="F46" s="231"/>
      <c r="G46" s="231">
        <f>SUM(G42:G45)</f>
        <v>17904</v>
      </c>
      <c r="H46" s="231">
        <f>SUM(H42:H45)</f>
        <v>43056</v>
      </c>
      <c r="I46" s="231"/>
      <c r="J46" s="231"/>
      <c r="K46" s="231"/>
      <c r="L46" s="231">
        <f t="shared" si="1"/>
        <v>60960</v>
      </c>
    </row>
    <row r="47" spans="1:14" ht="28.5" x14ac:dyDescent="0.25">
      <c r="A47" s="55" t="s">
        <v>492</v>
      </c>
      <c r="B47" s="229"/>
      <c r="C47" s="229"/>
      <c r="D47" s="229"/>
      <c r="E47" s="229"/>
      <c r="F47" s="229"/>
      <c r="G47" s="229">
        <v>-3409</v>
      </c>
      <c r="H47" s="229">
        <v>-48740</v>
      </c>
      <c r="I47" s="229"/>
      <c r="J47" s="229"/>
      <c r="K47" s="229"/>
      <c r="L47" s="229">
        <f t="shared" si="1"/>
        <v>-52149</v>
      </c>
    </row>
    <row r="48" spans="1:14" x14ac:dyDescent="0.25">
      <c r="A48" s="30" t="s">
        <v>72</v>
      </c>
      <c r="B48" s="229"/>
      <c r="C48" s="229"/>
      <c r="D48" s="229"/>
      <c r="E48" s="229"/>
      <c r="F48" s="229"/>
      <c r="G48" s="229">
        <v>-2245</v>
      </c>
      <c r="H48" s="229">
        <v>0</v>
      </c>
      <c r="I48" s="229"/>
      <c r="J48" s="229"/>
      <c r="K48" s="229"/>
      <c r="L48" s="229">
        <f t="shared" si="1"/>
        <v>-2245</v>
      </c>
    </row>
    <row r="49" spans="1:14" ht="15" thickBot="1" x14ac:dyDescent="0.3">
      <c r="A49" s="62" t="s">
        <v>54</v>
      </c>
      <c r="B49" s="230"/>
      <c r="C49" s="230"/>
      <c r="D49" s="230"/>
      <c r="E49" s="230"/>
      <c r="F49" s="230"/>
      <c r="G49" s="230">
        <v>0</v>
      </c>
      <c r="H49" s="230">
        <v>5684</v>
      </c>
      <c r="I49" s="230"/>
      <c r="J49" s="230"/>
      <c r="K49" s="230"/>
      <c r="L49" s="230">
        <f t="shared" si="1"/>
        <v>5684</v>
      </c>
    </row>
    <row r="50" spans="1:14" ht="15.75" thickTop="1" x14ac:dyDescent="0.25">
      <c r="A50" s="155" t="s">
        <v>386</v>
      </c>
      <c r="B50" s="231"/>
      <c r="C50" s="231"/>
      <c r="D50" s="231"/>
      <c r="E50" s="231"/>
      <c r="F50" s="231"/>
      <c r="G50" s="231">
        <f>SUM(G47:G49)</f>
        <v>-5654</v>
      </c>
      <c r="H50" s="231">
        <f>SUM(H47:H49)</f>
        <v>-43056</v>
      </c>
      <c r="I50" s="231"/>
      <c r="J50" s="231"/>
      <c r="K50" s="231"/>
      <c r="L50" s="231">
        <f t="shared" si="1"/>
        <v>-48710</v>
      </c>
    </row>
    <row r="51" spans="1:14" x14ac:dyDescent="0.25">
      <c r="A51" s="55" t="s">
        <v>486</v>
      </c>
      <c r="B51" s="229"/>
      <c r="C51" s="229"/>
      <c r="D51" s="229"/>
      <c r="E51" s="229"/>
      <c r="F51" s="229"/>
      <c r="G51" s="229"/>
      <c r="H51" s="229"/>
      <c r="I51" s="229"/>
      <c r="J51" s="229"/>
      <c r="K51" s="229"/>
      <c r="L51" s="229">
        <f t="shared" si="1"/>
        <v>0</v>
      </c>
    </row>
    <row r="52" spans="1:14" x14ac:dyDescent="0.25">
      <c r="A52" s="55" t="s">
        <v>57</v>
      </c>
      <c r="B52" s="229"/>
      <c r="C52" s="229"/>
      <c r="D52" s="229"/>
      <c r="E52" s="229"/>
      <c r="F52" s="229"/>
      <c r="G52" s="229"/>
      <c r="H52" s="229"/>
      <c r="I52" s="229"/>
      <c r="J52" s="229"/>
      <c r="K52" s="229"/>
      <c r="L52" s="229">
        <f t="shared" si="1"/>
        <v>0</v>
      </c>
    </row>
    <row r="53" spans="1:14" ht="15" thickBot="1" x14ac:dyDescent="0.3">
      <c r="A53" s="62" t="s">
        <v>54</v>
      </c>
      <c r="B53" s="230"/>
      <c r="C53" s="230"/>
      <c r="D53" s="230"/>
      <c r="E53" s="230"/>
      <c r="F53" s="230"/>
      <c r="G53" s="230"/>
      <c r="H53" s="230"/>
      <c r="I53" s="230"/>
      <c r="J53" s="230"/>
      <c r="K53" s="230"/>
      <c r="L53" s="230">
        <f t="shared" si="1"/>
        <v>0</v>
      </c>
    </row>
    <row r="54" spans="1:14" ht="16.5" thickTop="1" thickBot="1" x14ac:dyDescent="0.3">
      <c r="A54" s="157" t="s">
        <v>384</v>
      </c>
      <c r="B54" s="232"/>
      <c r="C54" s="232"/>
      <c r="D54" s="232"/>
      <c r="E54" s="232"/>
      <c r="F54" s="232"/>
      <c r="G54" s="232">
        <f>SUM(G51:G53)</f>
        <v>0</v>
      </c>
      <c r="H54" s="232">
        <f>SUM(H51:H53)</f>
        <v>0</v>
      </c>
      <c r="I54" s="232"/>
      <c r="J54" s="232"/>
      <c r="K54" s="232"/>
      <c r="L54" s="232">
        <f t="shared" si="1"/>
        <v>0</v>
      </c>
    </row>
    <row r="55" spans="1:14" ht="15" thickTop="1" x14ac:dyDescent="0.25">
      <c r="A55" s="131" t="s">
        <v>373</v>
      </c>
      <c r="B55" s="227"/>
      <c r="C55" s="227"/>
      <c r="D55" s="227"/>
      <c r="E55" s="227"/>
      <c r="F55" s="227"/>
      <c r="G55" s="227">
        <f>+G46+G50+G54</f>
        <v>12250</v>
      </c>
      <c r="H55" s="227">
        <f>+H46+H50+H54</f>
        <v>0</v>
      </c>
      <c r="I55" s="227"/>
      <c r="J55" s="227"/>
      <c r="K55" s="227"/>
      <c r="L55" s="227">
        <f t="shared" si="1"/>
        <v>12250</v>
      </c>
    </row>
    <row r="56" spans="1:14" x14ac:dyDescent="0.25">
      <c r="A56" s="6"/>
    </row>
    <row r="57" spans="1:14" s="15" customFormat="1" x14ac:dyDescent="0.25">
      <c r="A57" s="268" t="s">
        <v>21</v>
      </c>
      <c r="B57" s="290" t="s">
        <v>347</v>
      </c>
      <c r="C57" s="290"/>
      <c r="D57" s="290"/>
      <c r="E57" s="290"/>
      <c r="F57" s="290"/>
      <c r="G57" s="290"/>
      <c r="H57" s="290"/>
      <c r="I57" s="290"/>
      <c r="J57" s="290"/>
      <c r="K57" s="290"/>
      <c r="L57" s="290"/>
      <c r="M57" s="2"/>
      <c r="N57" s="2"/>
    </row>
    <row r="58" spans="1:14" s="15" customFormat="1" x14ac:dyDescent="0.25">
      <c r="A58" s="268"/>
      <c r="B58" s="290" t="s">
        <v>248</v>
      </c>
      <c r="C58" s="290"/>
      <c r="D58" s="290"/>
      <c r="E58" s="290"/>
      <c r="F58" s="290"/>
      <c r="G58" s="290" t="s">
        <v>245</v>
      </c>
      <c r="H58" s="290"/>
      <c r="I58" s="290"/>
      <c r="J58" s="290"/>
      <c r="K58" s="290"/>
      <c r="L58" s="268" t="s">
        <v>3</v>
      </c>
      <c r="M58" s="2"/>
      <c r="N58" s="2"/>
    </row>
    <row r="59" spans="1:14" ht="42.75" x14ac:dyDescent="0.25">
      <c r="A59" s="268"/>
      <c r="B59" s="126" t="s">
        <v>194</v>
      </c>
      <c r="C59" s="126" t="s">
        <v>195</v>
      </c>
      <c r="D59" s="126" t="s">
        <v>196</v>
      </c>
      <c r="E59" s="126" t="s">
        <v>197</v>
      </c>
      <c r="F59" s="130" t="s">
        <v>491</v>
      </c>
      <c r="G59" s="126" t="s">
        <v>194</v>
      </c>
      <c r="H59" s="126" t="s">
        <v>195</v>
      </c>
      <c r="I59" s="126" t="s">
        <v>196</v>
      </c>
      <c r="J59" s="126" t="s">
        <v>197</v>
      </c>
      <c r="K59" s="130" t="s">
        <v>491</v>
      </c>
      <c r="L59" s="268"/>
    </row>
    <row r="60" spans="1:14" ht="15" x14ac:dyDescent="0.25">
      <c r="A60" s="156" t="s">
        <v>374</v>
      </c>
      <c r="B60" s="229"/>
      <c r="C60" s="229"/>
      <c r="D60" s="229"/>
      <c r="E60" s="229"/>
      <c r="F60" s="229"/>
      <c r="G60" s="229">
        <v>10616</v>
      </c>
      <c r="H60" s="229">
        <v>83660</v>
      </c>
      <c r="I60" s="229"/>
      <c r="J60" s="229"/>
      <c r="K60" s="229"/>
      <c r="L60" s="229">
        <f t="shared" ref="L60:L73" si="2">SUM(B60:K60)</f>
        <v>94276</v>
      </c>
    </row>
    <row r="61" spans="1:14" x14ac:dyDescent="0.25">
      <c r="A61" s="24" t="s">
        <v>71</v>
      </c>
      <c r="B61" s="229"/>
      <c r="C61" s="229"/>
      <c r="D61" s="229"/>
      <c r="E61" s="229"/>
      <c r="F61" s="229"/>
      <c r="G61" s="229">
        <v>0</v>
      </c>
      <c r="H61" s="229">
        <v>0</v>
      </c>
      <c r="I61" s="229"/>
      <c r="J61" s="229"/>
      <c r="K61" s="229"/>
      <c r="L61" s="229">
        <f t="shared" si="2"/>
        <v>0</v>
      </c>
    </row>
    <row r="62" spans="1:14" s="15" customFormat="1" x14ac:dyDescent="0.25">
      <c r="A62" s="55" t="s">
        <v>251</v>
      </c>
      <c r="B62" s="219"/>
      <c r="C62" s="219"/>
      <c r="D62" s="219"/>
      <c r="E62" s="219"/>
      <c r="F62" s="219"/>
      <c r="G62" s="219">
        <v>0</v>
      </c>
      <c r="H62" s="219">
        <v>-34921</v>
      </c>
      <c r="I62" s="219"/>
      <c r="J62" s="219"/>
      <c r="K62" s="219"/>
      <c r="L62" s="219">
        <f t="shared" si="2"/>
        <v>-34921</v>
      </c>
    </row>
    <row r="63" spans="1:14" s="15" customFormat="1" ht="15" thickBot="1" x14ac:dyDescent="0.3">
      <c r="A63" s="62" t="s">
        <v>54</v>
      </c>
      <c r="B63" s="230"/>
      <c r="C63" s="230"/>
      <c r="D63" s="230"/>
      <c r="E63" s="230"/>
      <c r="F63" s="230"/>
      <c r="G63" s="230">
        <v>0</v>
      </c>
      <c r="H63" s="230">
        <v>0</v>
      </c>
      <c r="I63" s="230"/>
      <c r="J63" s="230"/>
      <c r="K63" s="230"/>
      <c r="L63" s="230">
        <f t="shared" si="2"/>
        <v>0</v>
      </c>
    </row>
    <row r="64" spans="1:14" ht="15.75" thickTop="1" x14ac:dyDescent="0.25">
      <c r="A64" s="158" t="s">
        <v>375</v>
      </c>
      <c r="B64" s="231"/>
      <c r="C64" s="231"/>
      <c r="D64" s="231"/>
      <c r="E64" s="231"/>
      <c r="F64" s="231"/>
      <c r="G64" s="231">
        <f>SUM(G60:G63)</f>
        <v>10616</v>
      </c>
      <c r="H64" s="231">
        <f>SUM(H60:H63)</f>
        <v>48739</v>
      </c>
      <c r="I64" s="231"/>
      <c r="J64" s="231"/>
      <c r="K64" s="231"/>
      <c r="L64" s="231">
        <f t="shared" si="2"/>
        <v>59355</v>
      </c>
    </row>
    <row r="65" spans="1:12" ht="28.5" x14ac:dyDescent="0.25">
      <c r="A65" s="55" t="s">
        <v>492</v>
      </c>
      <c r="B65" s="229"/>
      <c r="C65" s="229"/>
      <c r="D65" s="229"/>
      <c r="E65" s="229"/>
      <c r="F65" s="229"/>
      <c r="G65" s="229">
        <v>-1287</v>
      </c>
      <c r="H65" s="229">
        <v>-82523</v>
      </c>
      <c r="I65" s="229"/>
      <c r="J65" s="229"/>
      <c r="K65" s="229"/>
      <c r="L65" s="229">
        <f t="shared" si="2"/>
        <v>-83810</v>
      </c>
    </row>
    <row r="66" spans="1:12" x14ac:dyDescent="0.25">
      <c r="A66" s="30" t="s">
        <v>72</v>
      </c>
      <c r="B66" s="229"/>
      <c r="C66" s="229"/>
      <c r="D66" s="229"/>
      <c r="E66" s="229"/>
      <c r="F66" s="229"/>
      <c r="G66" s="229">
        <v>-2123</v>
      </c>
      <c r="H66" s="229">
        <v>-1137</v>
      </c>
      <c r="I66" s="229"/>
      <c r="J66" s="229"/>
      <c r="K66" s="229"/>
      <c r="L66" s="229">
        <f t="shared" si="2"/>
        <v>-3260</v>
      </c>
    </row>
    <row r="67" spans="1:12" ht="15" thickBot="1" x14ac:dyDescent="0.3">
      <c r="A67" s="62" t="s">
        <v>54</v>
      </c>
      <c r="B67" s="230"/>
      <c r="C67" s="230"/>
      <c r="D67" s="230"/>
      <c r="E67" s="230"/>
      <c r="F67" s="230"/>
      <c r="G67" s="230"/>
      <c r="H67" s="230">
        <v>34921</v>
      </c>
      <c r="I67" s="230"/>
      <c r="J67" s="230"/>
      <c r="K67" s="230"/>
      <c r="L67" s="230">
        <f t="shared" si="2"/>
        <v>34921</v>
      </c>
    </row>
    <row r="68" spans="1:12" ht="15.75" thickTop="1" x14ac:dyDescent="0.25">
      <c r="A68" s="155" t="s">
        <v>386</v>
      </c>
      <c r="B68" s="231"/>
      <c r="C68" s="231"/>
      <c r="D68" s="231"/>
      <c r="E68" s="231"/>
      <c r="F68" s="231"/>
      <c r="G68" s="231">
        <f>SUM(G65:G67)</f>
        <v>-3410</v>
      </c>
      <c r="H68" s="231">
        <f>SUM(H65:H67)</f>
        <v>-48739</v>
      </c>
      <c r="I68" s="231"/>
      <c r="J68" s="231"/>
      <c r="K68" s="231"/>
      <c r="L68" s="231">
        <f t="shared" si="2"/>
        <v>-52149</v>
      </c>
    </row>
    <row r="69" spans="1:12" x14ac:dyDescent="0.25">
      <c r="A69" s="55" t="s">
        <v>486</v>
      </c>
      <c r="B69" s="229"/>
      <c r="C69" s="229"/>
      <c r="D69" s="229"/>
      <c r="E69" s="229"/>
      <c r="F69" s="229"/>
      <c r="G69" s="229"/>
      <c r="H69" s="229"/>
      <c r="I69" s="229"/>
      <c r="J69" s="229"/>
      <c r="K69" s="229"/>
      <c r="L69" s="229">
        <f t="shared" si="2"/>
        <v>0</v>
      </c>
    </row>
    <row r="70" spans="1:12" x14ac:dyDescent="0.25">
      <c r="A70" s="55" t="s">
        <v>57</v>
      </c>
      <c r="B70" s="229"/>
      <c r="C70" s="229"/>
      <c r="D70" s="229"/>
      <c r="E70" s="229"/>
      <c r="F70" s="229"/>
      <c r="G70" s="229"/>
      <c r="H70" s="229"/>
      <c r="I70" s="229"/>
      <c r="J70" s="229"/>
      <c r="K70" s="229"/>
      <c r="L70" s="229">
        <f t="shared" si="2"/>
        <v>0</v>
      </c>
    </row>
    <row r="71" spans="1:12" ht="15" thickBot="1" x14ac:dyDescent="0.3">
      <c r="A71" s="62" t="s">
        <v>54</v>
      </c>
      <c r="B71" s="230"/>
      <c r="C71" s="230"/>
      <c r="D71" s="230"/>
      <c r="E71" s="230"/>
      <c r="F71" s="230"/>
      <c r="G71" s="230"/>
      <c r="H71" s="230"/>
      <c r="I71" s="230"/>
      <c r="J71" s="230"/>
      <c r="K71" s="230"/>
      <c r="L71" s="230">
        <f t="shared" si="2"/>
        <v>0</v>
      </c>
    </row>
    <row r="72" spans="1:12" ht="16.5" thickTop="1" thickBot="1" x14ac:dyDescent="0.3">
      <c r="A72" s="157" t="s">
        <v>384</v>
      </c>
      <c r="B72" s="232"/>
      <c r="C72" s="232"/>
      <c r="D72" s="232"/>
      <c r="E72" s="232"/>
      <c r="F72" s="232"/>
      <c r="G72" s="232">
        <f>SUM(G69:G71)</f>
        <v>0</v>
      </c>
      <c r="H72" s="232">
        <f>SUM(H69:H71)</f>
        <v>0</v>
      </c>
      <c r="I72" s="232"/>
      <c r="J72" s="232"/>
      <c r="K72" s="232"/>
      <c r="L72" s="232">
        <f t="shared" si="2"/>
        <v>0</v>
      </c>
    </row>
    <row r="73" spans="1:12" ht="15" thickTop="1" x14ac:dyDescent="0.25">
      <c r="A73" s="131" t="s">
        <v>376</v>
      </c>
      <c r="B73" s="227"/>
      <c r="C73" s="227"/>
      <c r="D73" s="227"/>
      <c r="E73" s="227"/>
      <c r="F73" s="227"/>
      <c r="G73" s="227">
        <f>+G64+G68+G72</f>
        <v>7206</v>
      </c>
      <c r="H73" s="227">
        <f>+H64+H68+H72</f>
        <v>0</v>
      </c>
      <c r="I73" s="227"/>
      <c r="J73" s="227"/>
      <c r="K73" s="227"/>
      <c r="L73" s="227">
        <f t="shared" si="2"/>
        <v>7206</v>
      </c>
    </row>
    <row r="74" spans="1:12" x14ac:dyDescent="0.25">
      <c r="A74" s="6"/>
    </row>
    <row r="75" spans="1:12" ht="15" x14ac:dyDescent="0.25">
      <c r="A75" s="105" t="s">
        <v>259</v>
      </c>
      <c r="B75" s="7"/>
      <c r="C75" s="80"/>
      <c r="D75" s="7"/>
      <c r="E75" s="7"/>
      <c r="F75" s="7"/>
      <c r="G75" s="7"/>
      <c r="H75" s="7"/>
      <c r="I75" s="7"/>
    </row>
    <row r="76" spans="1:12" x14ac:dyDescent="0.25">
      <c r="A76" s="6"/>
    </row>
    <row r="77" spans="1:12" x14ac:dyDescent="0.25">
      <c r="A77" s="268" t="s">
        <v>21</v>
      </c>
      <c r="B77" s="268" t="s">
        <v>346</v>
      </c>
      <c r="C77" s="268"/>
      <c r="D77" s="268" t="s">
        <v>347</v>
      </c>
      <c r="E77" s="268"/>
    </row>
    <row r="78" spans="1:12" x14ac:dyDescent="0.25">
      <c r="A78" s="268"/>
      <c r="B78" s="126" t="s">
        <v>58</v>
      </c>
      <c r="C78" s="126" t="s">
        <v>67</v>
      </c>
      <c r="D78" s="126" t="s">
        <v>58</v>
      </c>
      <c r="E78" s="126" t="s">
        <v>67</v>
      </c>
    </row>
    <row r="79" spans="1:12" s="15" customFormat="1" ht="28.5" x14ac:dyDescent="0.25">
      <c r="A79" s="68" t="s">
        <v>210</v>
      </c>
      <c r="B79" s="60"/>
      <c r="C79" s="60"/>
      <c r="D79" s="60"/>
      <c r="E79" s="60"/>
    </row>
    <row r="80" spans="1:12" s="15" customFormat="1" ht="28.5" x14ac:dyDescent="0.25">
      <c r="A80" s="68" t="s">
        <v>211</v>
      </c>
      <c r="B80" s="60"/>
      <c r="C80" s="60"/>
      <c r="D80" s="60"/>
      <c r="E80" s="60"/>
    </row>
    <row r="81" spans="1:5" s="15" customFormat="1" ht="29.25" thickBot="1" x14ac:dyDescent="0.3">
      <c r="A81" s="82" t="s">
        <v>212</v>
      </c>
      <c r="B81" s="32"/>
      <c r="C81" s="32"/>
      <c r="D81" s="32"/>
      <c r="E81" s="32"/>
    </row>
    <row r="82" spans="1:5" ht="15.75" thickTop="1" x14ac:dyDescent="0.25">
      <c r="A82" s="135" t="s">
        <v>12</v>
      </c>
      <c r="B82" s="129"/>
      <c r="C82" s="129"/>
      <c r="D82" s="129"/>
      <c r="E82" s="129"/>
    </row>
    <row r="84" spans="1:5" x14ac:dyDescent="0.25">
      <c r="A84" s="280" t="s">
        <v>387</v>
      </c>
      <c r="B84" s="280"/>
    </row>
    <row r="85" spans="1:5" x14ac:dyDescent="0.25">
      <c r="A85" s="292"/>
      <c r="B85" s="292"/>
    </row>
    <row r="87" spans="1:5" ht="15" x14ac:dyDescent="0.25">
      <c r="A87" s="105" t="s">
        <v>391</v>
      </c>
    </row>
    <row r="88" spans="1:5" x14ac:dyDescent="0.25">
      <c r="A88" s="66"/>
    </row>
    <row r="89" spans="1:5" x14ac:dyDescent="0.25">
      <c r="A89" s="262" t="s">
        <v>358</v>
      </c>
      <c r="B89" s="264"/>
    </row>
  </sheetData>
  <mergeCells count="33">
    <mergeCell ref="A89:B89"/>
    <mergeCell ref="B57:L57"/>
    <mergeCell ref="L58:L59"/>
    <mergeCell ref="A57:A59"/>
    <mergeCell ref="B58:F58"/>
    <mergeCell ref="G58:K58"/>
    <mergeCell ref="A77:A78"/>
    <mergeCell ref="B77:C77"/>
    <mergeCell ref="D77:E77"/>
    <mergeCell ref="A85:B85"/>
    <mergeCell ref="A84:B84"/>
    <mergeCell ref="L40:L41"/>
    <mergeCell ref="B39:L39"/>
    <mergeCell ref="A15:A16"/>
    <mergeCell ref="B15:B16"/>
    <mergeCell ref="C15:D15"/>
    <mergeCell ref="E15:F15"/>
    <mergeCell ref="C23:C24"/>
    <mergeCell ref="A27:C27"/>
    <mergeCell ref="G40:K40"/>
    <mergeCell ref="A39:A41"/>
    <mergeCell ref="A5:A6"/>
    <mergeCell ref="B5:E5"/>
    <mergeCell ref="F5:I5"/>
    <mergeCell ref="B40:F40"/>
    <mergeCell ref="A23:A24"/>
    <mergeCell ref="B23:B24"/>
    <mergeCell ref="D23:E23"/>
    <mergeCell ref="F23:G23"/>
    <mergeCell ref="A31:A32"/>
    <mergeCell ref="B31:C31"/>
    <mergeCell ref="D31:E31"/>
    <mergeCell ref="A19:B19"/>
  </mergeCells>
  <pageMargins left="0.25" right="0.25" top="0.75" bottom="0.75" header="0.3" footer="0.3"/>
  <pageSetup paperSize="9" scale="73"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H50"/>
  <sheetViews>
    <sheetView showGridLines="0" zoomScaleNormal="100" workbookViewId="0">
      <selection activeCell="D45" sqref="D45"/>
    </sheetView>
  </sheetViews>
  <sheetFormatPr baseColWidth="10" defaultColWidth="11.42578125" defaultRowHeight="14.25" x14ac:dyDescent="0.25"/>
  <cols>
    <col min="1" max="1" width="29.7109375" style="2" customWidth="1"/>
    <col min="2" max="5" width="19.140625" style="2" customWidth="1"/>
    <col min="6" max="16384" width="11.42578125" style="2"/>
  </cols>
  <sheetData>
    <row r="1" spans="1:8" ht="15" x14ac:dyDescent="0.25">
      <c r="A1" s="1" t="s">
        <v>307</v>
      </c>
      <c r="B1" s="1"/>
      <c r="C1" s="1"/>
      <c r="D1" s="1"/>
      <c r="E1" s="1"/>
    </row>
    <row r="2" spans="1:8" ht="15" x14ac:dyDescent="0.25">
      <c r="A2" s="1"/>
      <c r="B2" s="1"/>
      <c r="C2" s="1"/>
      <c r="D2" s="1"/>
      <c r="E2" s="1"/>
    </row>
    <row r="3" spans="1:8" ht="32.25" customHeight="1" x14ac:dyDescent="0.25">
      <c r="A3" s="274" t="s">
        <v>545</v>
      </c>
      <c r="B3" s="275"/>
      <c r="C3" s="275"/>
      <c r="D3" s="275"/>
      <c r="E3" s="276"/>
    </row>
    <row r="4" spans="1:8" ht="32.25" customHeight="1" x14ac:dyDescent="0.25">
      <c r="A4" s="28"/>
    </row>
    <row r="5" spans="1:8" ht="15" x14ac:dyDescent="0.25">
      <c r="A5" s="105" t="s">
        <v>128</v>
      </c>
      <c r="B5" s="7"/>
      <c r="C5" s="7"/>
      <c r="D5" s="7"/>
      <c r="E5" s="7"/>
    </row>
    <row r="6" spans="1:8" s="15" customFormat="1" x14ac:dyDescent="0.25">
      <c r="A6" s="64"/>
      <c r="B6" s="73"/>
    </row>
    <row r="7" spans="1:8" ht="28.5" x14ac:dyDescent="0.25">
      <c r="A7" s="126" t="s">
        <v>157</v>
      </c>
      <c r="B7" s="126" t="s">
        <v>381</v>
      </c>
      <c r="C7" s="126" t="s">
        <v>346</v>
      </c>
      <c r="D7" s="126" t="s">
        <v>347</v>
      </c>
      <c r="E7" s="15"/>
      <c r="F7" s="15"/>
      <c r="G7" s="15"/>
      <c r="H7" s="15"/>
    </row>
    <row r="8" spans="1:8" x14ac:dyDescent="0.25">
      <c r="A8" s="58"/>
      <c r="B8" s="55"/>
      <c r="C8" s="13"/>
      <c r="D8" s="13"/>
      <c r="E8" s="15"/>
      <c r="F8" s="15"/>
      <c r="G8" s="15"/>
      <c r="H8" s="15"/>
    </row>
    <row r="9" spans="1:8" ht="15" thickBot="1" x14ac:dyDescent="0.3">
      <c r="A9" s="74"/>
      <c r="B9" s="75"/>
      <c r="C9" s="41"/>
      <c r="D9" s="41"/>
      <c r="E9" s="15"/>
      <c r="F9" s="15"/>
      <c r="G9" s="15"/>
      <c r="H9" s="15"/>
    </row>
    <row r="10" spans="1:8" ht="15" thickTop="1" x14ac:dyDescent="0.25">
      <c r="A10" s="293" t="s">
        <v>12</v>
      </c>
      <c r="B10" s="294"/>
      <c r="C10" s="129"/>
      <c r="D10" s="129"/>
      <c r="E10" s="15"/>
      <c r="F10" s="15"/>
      <c r="G10" s="15"/>
      <c r="H10" s="15"/>
    </row>
    <row r="11" spans="1:8" x14ac:dyDescent="0.25">
      <c r="A11" s="6"/>
    </row>
    <row r="12" spans="1:8" ht="15" x14ac:dyDescent="0.25">
      <c r="A12" s="105" t="s">
        <v>130</v>
      </c>
      <c r="B12" s="7"/>
      <c r="C12" s="7"/>
      <c r="D12" s="7"/>
      <c r="E12" s="7"/>
    </row>
    <row r="13" spans="1:8" s="15" customFormat="1" x14ac:dyDescent="0.25">
      <c r="A13" s="64"/>
      <c r="B13" s="73"/>
    </row>
    <row r="14" spans="1:8" ht="28.5" x14ac:dyDescent="0.25">
      <c r="A14" s="137" t="s">
        <v>21</v>
      </c>
      <c r="B14" s="126" t="s">
        <v>74</v>
      </c>
      <c r="C14" s="126" t="s">
        <v>75</v>
      </c>
    </row>
    <row r="15" spans="1:8" ht="15" x14ac:dyDescent="0.25">
      <c r="A15" s="159" t="s">
        <v>371</v>
      </c>
      <c r="B15" s="13"/>
      <c r="C15" s="13"/>
    </row>
    <row r="16" spans="1:8" x14ac:dyDescent="0.25">
      <c r="A16" s="55" t="s">
        <v>52</v>
      </c>
      <c r="B16" s="13"/>
      <c r="C16" s="13"/>
    </row>
    <row r="17" spans="1:5" x14ac:dyDescent="0.25">
      <c r="A17" s="55" t="s">
        <v>53</v>
      </c>
      <c r="B17" s="13"/>
      <c r="C17" s="13"/>
    </row>
    <row r="18" spans="1:5" x14ac:dyDescent="0.25">
      <c r="A18" s="55" t="s">
        <v>54</v>
      </c>
      <c r="B18" s="13"/>
      <c r="C18" s="13"/>
    </row>
    <row r="19" spans="1:5" ht="15" thickBot="1" x14ac:dyDescent="0.3">
      <c r="A19" s="62" t="s">
        <v>55</v>
      </c>
      <c r="B19" s="32"/>
      <c r="C19" s="32"/>
    </row>
    <row r="20" spans="1:5" ht="15" thickTop="1" x14ac:dyDescent="0.25">
      <c r="A20" s="131" t="s">
        <v>373</v>
      </c>
      <c r="B20" s="129"/>
      <c r="C20" s="129"/>
    </row>
    <row r="21" spans="1:5" x14ac:dyDescent="0.25">
      <c r="A21" s="6"/>
    </row>
    <row r="22" spans="1:5" ht="28.5" x14ac:dyDescent="0.25">
      <c r="A22" s="137" t="s">
        <v>21</v>
      </c>
      <c r="B22" s="126" t="s">
        <v>74</v>
      </c>
      <c r="C22" s="126" t="s">
        <v>75</v>
      </c>
    </row>
    <row r="23" spans="1:5" ht="15" x14ac:dyDescent="0.25">
      <c r="A23" s="159" t="s">
        <v>374</v>
      </c>
      <c r="B23" s="13"/>
      <c r="C23" s="13"/>
    </row>
    <row r="24" spans="1:5" x14ac:dyDescent="0.25">
      <c r="A24" s="55" t="s">
        <v>52</v>
      </c>
      <c r="B24" s="13"/>
      <c r="C24" s="13"/>
    </row>
    <row r="25" spans="1:5" x14ac:dyDescent="0.25">
      <c r="A25" s="55" t="s">
        <v>53</v>
      </c>
      <c r="B25" s="13"/>
      <c r="C25" s="13"/>
    </row>
    <row r="26" spans="1:5" x14ac:dyDescent="0.25">
      <c r="A26" s="55" t="s">
        <v>54</v>
      </c>
      <c r="B26" s="13"/>
      <c r="C26" s="13"/>
    </row>
    <row r="27" spans="1:5" ht="15" thickBot="1" x14ac:dyDescent="0.3">
      <c r="A27" s="62" t="s">
        <v>55</v>
      </c>
      <c r="B27" s="32"/>
      <c r="C27" s="32"/>
    </row>
    <row r="28" spans="1:5" ht="15" thickTop="1" x14ac:dyDescent="0.25">
      <c r="A28" s="131" t="s">
        <v>376</v>
      </c>
      <c r="B28" s="129"/>
      <c r="C28" s="129"/>
    </row>
    <row r="29" spans="1:5" x14ac:dyDescent="0.25">
      <c r="A29" s="6"/>
    </row>
    <row r="30" spans="1:5" ht="15" x14ac:dyDescent="0.25">
      <c r="A30" s="105" t="s">
        <v>213</v>
      </c>
    </row>
    <row r="31" spans="1:5" x14ac:dyDescent="0.25">
      <c r="A31" s="6"/>
    </row>
    <row r="32" spans="1:5" ht="28.5" customHeight="1" x14ac:dyDescent="0.25">
      <c r="A32" s="295" t="s">
        <v>21</v>
      </c>
      <c r="B32" s="268" t="s">
        <v>346</v>
      </c>
      <c r="C32" s="268"/>
      <c r="D32" s="268" t="s">
        <v>347</v>
      </c>
      <c r="E32" s="268"/>
    </row>
    <row r="33" spans="1:5" x14ac:dyDescent="0.25">
      <c r="A33" s="296"/>
      <c r="B33" s="126" t="s">
        <v>58</v>
      </c>
      <c r="C33" s="126" t="s">
        <v>67</v>
      </c>
      <c r="D33" s="126" t="s">
        <v>58</v>
      </c>
      <c r="E33" s="126" t="s">
        <v>67</v>
      </c>
    </row>
    <row r="34" spans="1:5" s="15" customFormat="1" x14ac:dyDescent="0.25">
      <c r="A34" s="76" t="s">
        <v>214</v>
      </c>
      <c r="B34" s="13"/>
      <c r="C34" s="110"/>
      <c r="D34" s="13"/>
      <c r="E34" s="110"/>
    </row>
    <row r="35" spans="1:5" s="15" customFormat="1" ht="28.5" x14ac:dyDescent="0.25">
      <c r="A35" s="76" t="s">
        <v>493</v>
      </c>
      <c r="B35" s="13"/>
      <c r="C35" s="110"/>
      <c r="D35" s="13"/>
      <c r="E35" s="110"/>
    </row>
    <row r="36" spans="1:5" s="15" customFormat="1" ht="28.5" x14ac:dyDescent="0.25">
      <c r="A36" s="76" t="s">
        <v>494</v>
      </c>
      <c r="B36" s="13"/>
      <c r="C36" s="110"/>
      <c r="D36" s="13"/>
      <c r="E36" s="110"/>
    </row>
    <row r="37" spans="1:5" x14ac:dyDescent="0.25">
      <c r="A37" s="6"/>
    </row>
    <row r="38" spans="1:5" ht="15" x14ac:dyDescent="0.25">
      <c r="A38" s="105" t="s">
        <v>390</v>
      </c>
    </row>
    <row r="39" spans="1:5" ht="15" x14ac:dyDescent="0.25">
      <c r="A39" s="105"/>
    </row>
    <row r="40" spans="1:5" x14ac:dyDescent="0.25">
      <c r="A40" s="280" t="s">
        <v>363</v>
      </c>
      <c r="B40" s="280"/>
    </row>
    <row r="41" spans="1:5" x14ac:dyDescent="0.25">
      <c r="A41" s="281"/>
      <c r="B41" s="281"/>
    </row>
    <row r="42" spans="1:5" x14ac:dyDescent="0.25">
      <c r="A42" s="6"/>
    </row>
    <row r="43" spans="1:5" ht="15" x14ac:dyDescent="0.25">
      <c r="A43" s="105" t="s">
        <v>388</v>
      </c>
      <c r="B43" s="7"/>
      <c r="C43" s="7"/>
      <c r="D43" s="7"/>
      <c r="E43" s="7"/>
    </row>
    <row r="44" spans="1:5" x14ac:dyDescent="0.25">
      <c r="A44" s="6"/>
    </row>
    <row r="45" spans="1:5" ht="28.5" x14ac:dyDescent="0.25">
      <c r="A45" s="126" t="s">
        <v>21</v>
      </c>
      <c r="B45" s="126" t="s">
        <v>346</v>
      </c>
      <c r="C45" s="126" t="s">
        <v>347</v>
      </c>
    </row>
    <row r="46" spans="1:5" s="15" customFormat="1" x14ac:dyDescent="0.25">
      <c r="A46" s="55" t="s">
        <v>215</v>
      </c>
      <c r="B46" s="13"/>
      <c r="C46" s="13"/>
    </row>
    <row r="47" spans="1:5" x14ac:dyDescent="0.25">
      <c r="A47" s="6"/>
    </row>
    <row r="48" spans="1:5" ht="15" x14ac:dyDescent="0.25">
      <c r="A48" s="105" t="s">
        <v>389</v>
      </c>
    </row>
    <row r="49" spans="1:2" x14ac:dyDescent="0.25">
      <c r="A49" s="66"/>
    </row>
    <row r="50" spans="1:2" x14ac:dyDescent="0.25">
      <c r="A50" s="262" t="s">
        <v>358</v>
      </c>
      <c r="B50" s="264"/>
    </row>
  </sheetData>
  <mergeCells count="8">
    <mergeCell ref="A3:E3"/>
    <mergeCell ref="D32:E32"/>
    <mergeCell ref="A10:B10"/>
    <mergeCell ref="A50:B50"/>
    <mergeCell ref="A40:B40"/>
    <mergeCell ref="A41:B41"/>
    <mergeCell ref="A32:A33"/>
    <mergeCell ref="B32:C32"/>
  </mergeCells>
  <pageMargins left="0.25" right="0.25" top="0.75" bottom="0.75" header="0.3" footer="0.3"/>
  <pageSetup paperSize="179" scale="86" fitToHeight="0" orientation="portrait" r:id="rId1"/>
  <rowBreaks count="1" manualBreakCount="1">
    <brk id="42"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L38"/>
  <sheetViews>
    <sheetView showGridLines="0" zoomScaleNormal="100" workbookViewId="0">
      <selection activeCell="G10" sqref="G10"/>
    </sheetView>
  </sheetViews>
  <sheetFormatPr baseColWidth="10" defaultColWidth="11.42578125" defaultRowHeight="14.25" x14ac:dyDescent="0.25"/>
  <cols>
    <col min="1" max="1" width="19" style="2" customWidth="1"/>
    <col min="2" max="2" width="28.85546875" style="2" customWidth="1"/>
    <col min="3" max="4" width="15.140625" style="2" customWidth="1"/>
    <col min="5" max="5" width="11.42578125" style="2"/>
    <col min="6" max="6" width="12.7109375" style="2" customWidth="1"/>
    <col min="7" max="7" width="13.140625" style="2" customWidth="1"/>
    <col min="8" max="8" width="12.5703125" style="2" customWidth="1"/>
    <col min="9" max="9" width="11.42578125" style="2"/>
    <col min="10" max="10" width="12.7109375" style="2" bestFit="1" customWidth="1"/>
    <col min="11" max="16384" width="11.42578125" style="2"/>
  </cols>
  <sheetData>
    <row r="1" spans="1:12" ht="15" x14ac:dyDescent="0.25">
      <c r="A1" s="1" t="s">
        <v>292</v>
      </c>
      <c r="B1" s="1"/>
      <c r="C1" s="1"/>
      <c r="D1" s="1"/>
      <c r="E1" s="1"/>
      <c r="F1" s="1"/>
    </row>
    <row r="2" spans="1:12" ht="15" x14ac:dyDescent="0.25">
      <c r="A2" s="1"/>
      <c r="B2" s="1"/>
      <c r="C2" s="1"/>
      <c r="D2" s="1"/>
      <c r="E2" s="1"/>
      <c r="F2" s="1"/>
    </row>
    <row r="3" spans="1:12" ht="35.25" customHeight="1" x14ac:dyDescent="0.25">
      <c r="A3" s="297" t="s">
        <v>546</v>
      </c>
      <c r="B3" s="298"/>
      <c r="C3" s="298"/>
      <c r="D3" s="298"/>
      <c r="E3" s="298"/>
      <c r="F3" s="298"/>
      <c r="G3" s="298"/>
      <c r="H3" s="298"/>
      <c r="I3" s="299"/>
    </row>
    <row r="4" spans="1:12" x14ac:dyDescent="0.25">
      <c r="A4" s="27"/>
    </row>
    <row r="5" spans="1:12" s="15" customFormat="1" ht="15" x14ac:dyDescent="0.25">
      <c r="A5" s="105" t="s">
        <v>230</v>
      </c>
    </row>
    <row r="6" spans="1:12" x14ac:dyDescent="0.25">
      <c r="A6" s="27"/>
    </row>
    <row r="7" spans="1:12" x14ac:dyDescent="0.25">
      <c r="A7" s="280" t="s">
        <v>231</v>
      </c>
      <c r="B7" s="280"/>
    </row>
    <row r="8" spans="1:12" x14ac:dyDescent="0.25">
      <c r="A8" s="281"/>
      <c r="B8" s="281"/>
    </row>
    <row r="9" spans="1:12" x14ac:dyDescent="0.25">
      <c r="A9" s="27"/>
    </row>
    <row r="10" spans="1:12" ht="15" x14ac:dyDescent="0.25">
      <c r="A10" s="105" t="s">
        <v>266</v>
      </c>
      <c r="B10" s="7"/>
      <c r="C10" s="7"/>
      <c r="D10" s="4"/>
      <c r="E10" s="7"/>
      <c r="F10" s="7"/>
    </row>
    <row r="11" spans="1:12" x14ac:dyDescent="0.25">
      <c r="A11" s="33"/>
    </row>
    <row r="12" spans="1:12" ht="26.25" customHeight="1" x14ac:dyDescent="0.25">
      <c r="A12" s="260" t="s">
        <v>157</v>
      </c>
      <c r="B12" s="260" t="s">
        <v>381</v>
      </c>
      <c r="C12" s="260" t="s">
        <v>346</v>
      </c>
      <c r="D12" s="260" t="s">
        <v>347</v>
      </c>
      <c r="E12" s="7"/>
      <c r="F12" s="7"/>
      <c r="G12" s="7"/>
      <c r="H12" s="7"/>
      <c r="I12" s="7"/>
      <c r="J12" s="7"/>
      <c r="K12" s="7"/>
      <c r="L12" s="7"/>
    </row>
    <row r="13" spans="1:12" ht="26.25" customHeight="1" x14ac:dyDescent="0.25">
      <c r="A13" s="261"/>
      <c r="B13" s="261"/>
      <c r="C13" s="261"/>
      <c r="D13" s="261"/>
      <c r="E13" s="7"/>
      <c r="F13" s="7"/>
      <c r="G13" s="7"/>
      <c r="H13" s="7"/>
      <c r="I13" s="7"/>
      <c r="J13" s="7"/>
      <c r="K13" s="7"/>
      <c r="L13" s="7"/>
    </row>
    <row r="14" spans="1:12" s="15" customFormat="1" ht="15" x14ac:dyDescent="0.25">
      <c r="A14" s="67">
        <v>15701</v>
      </c>
      <c r="B14" s="68" t="s">
        <v>191</v>
      </c>
      <c r="C14" s="13"/>
      <c r="D14" s="13"/>
      <c r="E14" s="7"/>
      <c r="F14" s="7"/>
      <c r="G14" s="7"/>
      <c r="H14" s="7"/>
      <c r="I14" s="7"/>
      <c r="J14" s="7"/>
      <c r="K14" s="7"/>
      <c r="L14" s="7"/>
    </row>
    <row r="15" spans="1:12" ht="15.75" thickBot="1" x14ac:dyDescent="0.3">
      <c r="A15" s="69">
        <v>15702</v>
      </c>
      <c r="B15" s="50" t="s">
        <v>192</v>
      </c>
      <c r="C15" s="41"/>
      <c r="D15" s="41"/>
      <c r="E15" s="7"/>
      <c r="F15" s="7"/>
      <c r="G15" s="7"/>
      <c r="H15" s="7"/>
      <c r="I15" s="7"/>
      <c r="J15" s="7"/>
      <c r="K15" s="7"/>
      <c r="L15" s="7"/>
    </row>
    <row r="16" spans="1:12" ht="15.75" thickTop="1" x14ac:dyDescent="0.25">
      <c r="A16" s="269" t="s">
        <v>12</v>
      </c>
      <c r="B16" s="270"/>
      <c r="C16" s="129"/>
      <c r="D16" s="129"/>
      <c r="E16" s="7"/>
      <c r="F16" s="7"/>
      <c r="G16" s="7"/>
      <c r="H16" s="7"/>
      <c r="I16" s="7"/>
      <c r="J16" s="7"/>
      <c r="K16" s="7"/>
      <c r="L16" s="7"/>
    </row>
    <row r="17" spans="1:10" x14ac:dyDescent="0.25">
      <c r="A17" s="70"/>
      <c r="B17" s="70"/>
      <c r="C17" s="45"/>
      <c r="D17" s="45"/>
      <c r="E17" s="45"/>
      <c r="F17" s="45"/>
      <c r="G17" s="45"/>
      <c r="H17" s="45"/>
      <c r="I17" s="45"/>
      <c r="J17" s="45"/>
    </row>
    <row r="18" spans="1:10" ht="15" x14ac:dyDescent="0.25">
      <c r="A18" s="105" t="s">
        <v>267</v>
      </c>
      <c r="B18" s="7"/>
      <c r="C18" s="7"/>
      <c r="D18" s="4"/>
      <c r="E18" s="7"/>
      <c r="F18" s="7"/>
    </row>
    <row r="19" spans="1:10" x14ac:dyDescent="0.25">
      <c r="A19" s="27" t="s">
        <v>4</v>
      </c>
    </row>
    <row r="20" spans="1:10" ht="42.75" x14ac:dyDescent="0.25">
      <c r="A20" s="126" t="s">
        <v>157</v>
      </c>
      <c r="B20" s="126" t="s">
        <v>381</v>
      </c>
      <c r="C20" s="126" t="s">
        <v>346</v>
      </c>
      <c r="D20" s="126" t="s">
        <v>347</v>
      </c>
    </row>
    <row r="21" spans="1:10" x14ac:dyDescent="0.25">
      <c r="A21" s="67">
        <v>15701</v>
      </c>
      <c r="B21" s="68" t="s">
        <v>191</v>
      </c>
      <c r="C21" s="3"/>
      <c r="D21" s="3"/>
    </row>
    <row r="22" spans="1:10" ht="15" thickBot="1" x14ac:dyDescent="0.3">
      <c r="A22" s="69">
        <v>15702</v>
      </c>
      <c r="B22" s="50" t="s">
        <v>192</v>
      </c>
      <c r="C22" s="39"/>
      <c r="D22" s="39"/>
    </row>
    <row r="23" spans="1:10" ht="15" thickTop="1" x14ac:dyDescent="0.25">
      <c r="A23" s="269" t="s">
        <v>12</v>
      </c>
      <c r="B23" s="270"/>
      <c r="C23" s="129"/>
      <c r="D23" s="129"/>
    </row>
    <row r="24" spans="1:10" x14ac:dyDescent="0.25">
      <c r="A24" s="27"/>
    </row>
    <row r="25" spans="1:10" s="15" customFormat="1" ht="15" x14ac:dyDescent="0.25">
      <c r="A25" s="105" t="s">
        <v>268</v>
      </c>
      <c r="B25" s="17"/>
      <c r="C25" s="17"/>
      <c r="D25" s="17"/>
      <c r="E25" s="17"/>
      <c r="F25" s="17"/>
    </row>
    <row r="26" spans="1:10" x14ac:dyDescent="0.25">
      <c r="A26" s="27" t="s">
        <v>4</v>
      </c>
    </row>
    <row r="27" spans="1:10" x14ac:dyDescent="0.25">
      <c r="A27" s="280" t="s">
        <v>231</v>
      </c>
      <c r="B27" s="280"/>
    </row>
    <row r="28" spans="1:10" x14ac:dyDescent="0.25">
      <c r="A28" s="281"/>
      <c r="B28" s="281"/>
    </row>
    <row r="29" spans="1:10" x14ac:dyDescent="0.25">
      <c r="A29" s="18"/>
      <c r="B29" s="18"/>
    </row>
    <row r="30" spans="1:10" ht="15.75" customHeight="1" x14ac:dyDescent="0.25">
      <c r="A30" s="260" t="s">
        <v>495</v>
      </c>
      <c r="B30" s="268" t="s">
        <v>346</v>
      </c>
      <c r="C30" s="268"/>
      <c r="D30" s="268"/>
      <c r="E30" s="268"/>
      <c r="F30" s="268" t="s">
        <v>347</v>
      </c>
      <c r="G30" s="268"/>
      <c r="H30" s="268"/>
      <c r="I30" s="268"/>
    </row>
    <row r="31" spans="1:10" ht="28.5" x14ac:dyDescent="0.25">
      <c r="A31" s="261"/>
      <c r="B31" s="126" t="s">
        <v>46</v>
      </c>
      <c r="C31" s="126" t="s">
        <v>73</v>
      </c>
      <c r="D31" s="126" t="s">
        <v>66</v>
      </c>
      <c r="E31" s="126" t="s">
        <v>67</v>
      </c>
      <c r="F31" s="126" t="s">
        <v>46</v>
      </c>
      <c r="G31" s="126" t="s">
        <v>73</v>
      </c>
      <c r="H31" s="126" t="s">
        <v>66</v>
      </c>
      <c r="I31" s="126" t="s">
        <v>67</v>
      </c>
    </row>
    <row r="32" spans="1:10" s="15" customFormat="1" x14ac:dyDescent="0.25">
      <c r="A32" s="71"/>
      <c r="B32" s="3"/>
      <c r="C32" s="3"/>
      <c r="D32" s="3"/>
      <c r="E32" s="3"/>
      <c r="F32" s="3"/>
      <c r="G32" s="3"/>
      <c r="H32" s="3"/>
      <c r="I32" s="3"/>
    </row>
    <row r="33" spans="1:9" ht="15" thickBot="1" x14ac:dyDescent="0.3">
      <c r="A33" s="72"/>
      <c r="B33" s="39"/>
      <c r="C33" s="39"/>
      <c r="D33" s="39"/>
      <c r="E33" s="39"/>
      <c r="F33" s="39"/>
      <c r="G33" s="39"/>
      <c r="H33" s="39"/>
      <c r="I33" s="39"/>
    </row>
    <row r="34" spans="1:9" ht="15" thickTop="1" x14ac:dyDescent="0.25">
      <c r="A34" s="138" t="s">
        <v>12</v>
      </c>
      <c r="B34" s="129"/>
      <c r="C34" s="129"/>
      <c r="D34" s="129"/>
      <c r="E34" s="129"/>
      <c r="F34" s="129"/>
      <c r="G34" s="129"/>
      <c r="H34" s="129"/>
      <c r="I34" s="129"/>
    </row>
    <row r="35" spans="1:9" x14ac:dyDescent="0.25">
      <c r="A35" s="6"/>
    </row>
    <row r="36" spans="1:9" ht="15" x14ac:dyDescent="0.25">
      <c r="A36" s="105" t="s">
        <v>391</v>
      </c>
    </row>
    <row r="37" spans="1:9" x14ac:dyDescent="0.25">
      <c r="A37" s="66"/>
    </row>
    <row r="38" spans="1:9" x14ac:dyDescent="0.25">
      <c r="A38" s="262" t="s">
        <v>358</v>
      </c>
      <c r="B38" s="264"/>
    </row>
  </sheetData>
  <mergeCells count="15">
    <mergeCell ref="A3:I3"/>
    <mergeCell ref="A38:B38"/>
    <mergeCell ref="A7:B7"/>
    <mergeCell ref="A8:B8"/>
    <mergeCell ref="A27:B27"/>
    <mergeCell ref="A28:B28"/>
    <mergeCell ref="F30:I30"/>
    <mergeCell ref="A23:B23"/>
    <mergeCell ref="A16:B16"/>
    <mergeCell ref="A12:A13"/>
    <mergeCell ref="B12:B13"/>
    <mergeCell ref="C12:C13"/>
    <mergeCell ref="D12:D13"/>
    <mergeCell ref="A30:A31"/>
    <mergeCell ref="B30:E30"/>
  </mergeCells>
  <pageMargins left="0.23622047244094491" right="0.23622047244094491" top="0.74803149606299213" bottom="0.74803149606299213" header="0.31496062992125984" footer="0.31496062992125984"/>
  <pageSetup paperSize="9" scale="71"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0"/>
    <pageSetUpPr fitToPage="1"/>
  </sheetPr>
  <dimension ref="A1:E16"/>
  <sheetViews>
    <sheetView showGridLines="0" zoomScaleNormal="100" workbookViewId="0">
      <selection activeCell="G9" sqref="G9"/>
    </sheetView>
  </sheetViews>
  <sheetFormatPr baseColWidth="10" defaultColWidth="11.42578125" defaultRowHeight="14.25" x14ac:dyDescent="0.25"/>
  <cols>
    <col min="1" max="1" width="25.28515625" style="2" customWidth="1"/>
    <col min="2" max="2" width="22.42578125" style="2" customWidth="1"/>
    <col min="3" max="3" width="17.28515625" style="2" customWidth="1"/>
    <col min="4" max="16384" width="11.42578125" style="2"/>
  </cols>
  <sheetData>
    <row r="1" spans="1:5" ht="15" x14ac:dyDescent="0.25">
      <c r="A1" s="1" t="s">
        <v>290</v>
      </c>
    </row>
    <row r="2" spans="1:5" ht="15" x14ac:dyDescent="0.25">
      <c r="A2" s="1"/>
    </row>
    <row r="3" spans="1:5" ht="33" customHeight="1" x14ac:dyDescent="0.25">
      <c r="A3" s="271" t="s">
        <v>580</v>
      </c>
      <c r="B3" s="272"/>
      <c r="C3" s="272"/>
      <c r="D3" s="272"/>
      <c r="E3" s="273"/>
    </row>
    <row r="4" spans="1:5" ht="15" x14ac:dyDescent="0.25">
      <c r="A4" s="1"/>
    </row>
    <row r="5" spans="1:5" x14ac:dyDescent="0.25">
      <c r="A5" s="27"/>
    </row>
    <row r="6" spans="1:5" ht="15" x14ac:dyDescent="0.25">
      <c r="A6" s="105" t="s">
        <v>311</v>
      </c>
    </row>
    <row r="7" spans="1:5" x14ac:dyDescent="0.25">
      <c r="A7" s="27"/>
    </row>
    <row r="8" spans="1:5" x14ac:dyDescent="0.25">
      <c r="A8" s="281" t="s">
        <v>358</v>
      </c>
      <c r="B8" s="281"/>
    </row>
    <row r="9" spans="1:5" x14ac:dyDescent="0.25">
      <c r="A9" s="18"/>
      <c r="B9" s="18"/>
    </row>
    <row r="10" spans="1:5" ht="15" x14ac:dyDescent="0.25">
      <c r="A10" s="105" t="s">
        <v>312</v>
      </c>
    </row>
    <row r="11" spans="1:5" x14ac:dyDescent="0.25">
      <c r="A11" s="27"/>
    </row>
    <row r="12" spans="1:5" x14ac:dyDescent="0.25">
      <c r="A12" s="281" t="s">
        <v>358</v>
      </c>
      <c r="B12" s="281"/>
    </row>
    <row r="13" spans="1:5" ht="15" x14ac:dyDescent="0.25">
      <c r="A13" s="1"/>
    </row>
    <row r="14" spans="1:5" ht="15" x14ac:dyDescent="0.25">
      <c r="A14" s="105" t="s">
        <v>314</v>
      </c>
    </row>
    <row r="15" spans="1:5" ht="15" x14ac:dyDescent="0.25">
      <c r="A15" s="105"/>
    </row>
    <row r="16" spans="1:5" x14ac:dyDescent="0.25">
      <c r="A16" s="281" t="s">
        <v>358</v>
      </c>
      <c r="B16" s="281"/>
    </row>
  </sheetData>
  <mergeCells count="4">
    <mergeCell ref="A8:B8"/>
    <mergeCell ref="A12:B12"/>
    <mergeCell ref="A16:B16"/>
    <mergeCell ref="A3:E3"/>
  </mergeCells>
  <pageMargins left="0.70866141732283472" right="0.70866141732283472" top="0.74803149606299213" bottom="0.74803149606299213" header="0.31496062992125984" footer="0.31496062992125984"/>
  <pageSetup paperSize="9" scale="9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K53"/>
  <sheetViews>
    <sheetView showGridLines="0" zoomScaleNormal="100" workbookViewId="0">
      <selection activeCell="G10" sqref="G10"/>
    </sheetView>
  </sheetViews>
  <sheetFormatPr baseColWidth="10" defaultColWidth="11.42578125" defaultRowHeight="14.25" x14ac:dyDescent="0.25"/>
  <cols>
    <col min="1" max="1" width="13.140625" style="66" customWidth="1"/>
    <col min="2" max="2" width="47.7109375" style="2" customWidth="1"/>
    <col min="3" max="3" width="11.42578125" style="2"/>
    <col min="4" max="4" width="14.42578125" style="2" customWidth="1"/>
    <col min="5" max="5" width="11.42578125" style="2"/>
    <col min="6" max="8" width="14.7109375" style="2" customWidth="1"/>
    <col min="9" max="16384" width="11.42578125" style="2"/>
  </cols>
  <sheetData>
    <row r="1" spans="1:11" ht="15" x14ac:dyDescent="0.25">
      <c r="A1" s="1" t="s">
        <v>293</v>
      </c>
      <c r="B1" s="15"/>
      <c r="C1" s="1"/>
      <c r="D1" s="1"/>
      <c r="E1" s="1"/>
      <c r="F1" s="1"/>
      <c r="G1" s="1"/>
    </row>
    <row r="2" spans="1:11" ht="15" x14ac:dyDescent="0.25">
      <c r="A2" s="1"/>
      <c r="B2" s="15"/>
      <c r="C2" s="1"/>
      <c r="D2" s="1"/>
      <c r="E2" s="1"/>
      <c r="F2" s="1"/>
      <c r="G2" s="1"/>
    </row>
    <row r="3" spans="1:11" ht="36" customHeight="1" x14ac:dyDescent="0.25">
      <c r="A3" s="274" t="s">
        <v>547</v>
      </c>
      <c r="B3" s="275"/>
      <c r="C3" s="275"/>
      <c r="D3" s="275"/>
      <c r="E3" s="275"/>
      <c r="F3" s="276"/>
      <c r="G3" s="1"/>
    </row>
    <row r="4" spans="1:11" ht="15" x14ac:dyDescent="0.25">
      <c r="A4" s="1"/>
      <c r="B4" s="15"/>
      <c r="C4" s="1"/>
      <c r="D4" s="1"/>
      <c r="E4" s="1"/>
      <c r="F4" s="1"/>
      <c r="G4" s="1"/>
    </row>
    <row r="5" spans="1:11" x14ac:dyDescent="0.25">
      <c r="A5" s="6"/>
    </row>
    <row r="6" spans="1:11" ht="15" x14ac:dyDescent="0.25">
      <c r="A6" s="105" t="s">
        <v>392</v>
      </c>
    </row>
    <row r="7" spans="1:11" ht="15" x14ac:dyDescent="0.25">
      <c r="A7" s="105"/>
    </row>
    <row r="8" spans="1:11" ht="14.25" customHeight="1" x14ac:dyDescent="0.25">
      <c r="A8" s="262" t="s">
        <v>477</v>
      </c>
      <c r="B8" s="263"/>
      <c r="C8" s="264"/>
    </row>
    <row r="9" spans="1:11" ht="15" x14ac:dyDescent="0.25">
      <c r="A9" s="105"/>
    </row>
    <row r="10" spans="1:11" ht="14.25" customHeight="1" x14ac:dyDescent="0.25">
      <c r="A10" s="260" t="s">
        <v>5</v>
      </c>
      <c r="B10" s="260" t="s">
        <v>6</v>
      </c>
      <c r="C10" s="260" t="s">
        <v>7</v>
      </c>
      <c r="D10" s="254" t="s">
        <v>346</v>
      </c>
      <c r="E10" s="255"/>
      <c r="F10" s="256"/>
    </row>
    <row r="11" spans="1:11" ht="28.5" x14ac:dyDescent="0.25">
      <c r="A11" s="261"/>
      <c r="B11" s="261"/>
      <c r="C11" s="261"/>
      <c r="D11" s="126" t="s">
        <v>8</v>
      </c>
      <c r="E11" s="126" t="s">
        <v>9</v>
      </c>
      <c r="F11" s="126" t="s">
        <v>10</v>
      </c>
    </row>
    <row r="12" spans="1:11" ht="14.25" customHeight="1" x14ac:dyDescent="0.25">
      <c r="A12" s="65">
        <v>1</v>
      </c>
      <c r="B12" s="108"/>
      <c r="C12" s="108"/>
      <c r="D12" s="110"/>
      <c r="E12" s="110"/>
      <c r="F12" s="110"/>
      <c r="J12" s="103"/>
      <c r="K12" s="103"/>
    </row>
    <row r="13" spans="1:11" x14ac:dyDescent="0.25">
      <c r="A13" s="65">
        <v>2</v>
      </c>
      <c r="B13" s="108"/>
      <c r="C13" s="108"/>
      <c r="D13" s="110"/>
      <c r="E13" s="110"/>
      <c r="F13" s="110"/>
      <c r="J13" s="103"/>
      <c r="K13" s="103"/>
    </row>
    <row r="14" spans="1:11" x14ac:dyDescent="0.25">
      <c r="A14" s="65">
        <v>3</v>
      </c>
      <c r="B14" s="108"/>
      <c r="C14" s="108"/>
      <c r="D14" s="110"/>
      <c r="E14" s="110"/>
      <c r="F14" s="110"/>
      <c r="J14" s="103"/>
      <c r="K14" s="103"/>
    </row>
    <row r="15" spans="1:11" x14ac:dyDescent="0.25">
      <c r="A15" s="65">
        <v>4</v>
      </c>
      <c r="B15" s="108"/>
      <c r="C15" s="108"/>
      <c r="D15" s="110"/>
      <c r="E15" s="110"/>
      <c r="F15" s="110"/>
    </row>
    <row r="16" spans="1:11" x14ac:dyDescent="0.25">
      <c r="A16" s="65">
        <v>5</v>
      </c>
      <c r="B16" s="108"/>
      <c r="C16" s="108"/>
      <c r="D16" s="110"/>
      <c r="E16" s="110"/>
      <c r="F16" s="110"/>
    </row>
    <row r="17" spans="1:11" x14ac:dyDescent="0.25">
      <c r="A17" s="65">
        <v>6</v>
      </c>
      <c r="B17" s="108"/>
      <c r="C17" s="108"/>
      <c r="D17" s="110"/>
      <c r="E17" s="110"/>
      <c r="F17" s="110"/>
    </row>
    <row r="18" spans="1:11" x14ac:dyDescent="0.25">
      <c r="A18" s="65">
        <v>7</v>
      </c>
      <c r="B18" s="108"/>
      <c r="C18" s="108"/>
      <c r="D18" s="110"/>
      <c r="E18" s="110"/>
      <c r="F18" s="110"/>
    </row>
    <row r="19" spans="1:11" x14ac:dyDescent="0.25">
      <c r="A19" s="65">
        <v>8</v>
      </c>
      <c r="B19" s="108"/>
      <c r="C19" s="108"/>
      <c r="D19" s="110"/>
      <c r="E19" s="110"/>
      <c r="F19" s="110"/>
    </row>
    <row r="20" spans="1:11" x14ac:dyDescent="0.25">
      <c r="A20" s="65">
        <v>9</v>
      </c>
      <c r="B20" s="108"/>
      <c r="C20" s="108"/>
      <c r="D20" s="110"/>
      <c r="E20" s="110"/>
      <c r="F20" s="110"/>
    </row>
    <row r="21" spans="1:11" x14ac:dyDescent="0.25">
      <c r="A21" s="65">
        <v>10</v>
      </c>
      <c r="B21" s="108"/>
      <c r="C21" s="108"/>
      <c r="D21" s="110"/>
      <c r="E21" s="110"/>
      <c r="F21" s="110"/>
    </row>
    <row r="22" spans="1:11" ht="15" customHeight="1" thickBot="1" x14ac:dyDescent="0.3">
      <c r="A22" s="257" t="s">
        <v>201</v>
      </c>
      <c r="B22" s="258"/>
      <c r="C22" s="259"/>
      <c r="D22" s="32"/>
      <c r="E22" s="32"/>
      <c r="F22" s="32"/>
    </row>
    <row r="23" spans="1:11" ht="15" thickTop="1" x14ac:dyDescent="0.25">
      <c r="A23" s="127" t="s">
        <v>12</v>
      </c>
      <c r="B23" s="128"/>
      <c r="C23" s="128"/>
      <c r="D23" s="129"/>
      <c r="E23" s="129"/>
      <c r="F23" s="129"/>
    </row>
    <row r="24" spans="1:11" x14ac:dyDescent="0.25">
      <c r="A24" s="42"/>
      <c r="B24" s="42"/>
      <c r="C24" s="42"/>
      <c r="D24" s="42"/>
      <c r="E24" s="42"/>
      <c r="F24" s="45"/>
      <c r="G24" s="45"/>
      <c r="H24" s="45"/>
    </row>
    <row r="25" spans="1:11" x14ac:dyDescent="0.25">
      <c r="A25" s="265" t="s">
        <v>119</v>
      </c>
      <c r="B25" s="266"/>
      <c r="C25" s="42"/>
      <c r="D25" s="42"/>
      <c r="E25" s="42"/>
      <c r="F25" s="45"/>
      <c r="G25" s="45"/>
      <c r="H25" s="45"/>
    </row>
    <row r="26" spans="1:11" x14ac:dyDescent="0.25">
      <c r="A26" s="262"/>
      <c r="B26" s="264"/>
      <c r="C26" s="42"/>
      <c r="D26" s="42"/>
      <c r="E26" s="42"/>
      <c r="F26" s="45"/>
      <c r="G26" s="45"/>
      <c r="H26" s="45"/>
    </row>
    <row r="27" spans="1:11" x14ac:dyDescent="0.25">
      <c r="A27" s="42"/>
      <c r="B27" s="42"/>
      <c r="C27" s="42"/>
      <c r="D27" s="42"/>
      <c r="E27" s="42"/>
      <c r="F27" s="45"/>
      <c r="G27" s="45"/>
      <c r="H27" s="45"/>
    </row>
    <row r="28" spans="1:11" x14ac:dyDescent="0.25">
      <c r="A28" s="42"/>
      <c r="B28" s="42"/>
      <c r="C28" s="42"/>
      <c r="D28" s="42"/>
      <c r="E28" s="42"/>
      <c r="F28" s="45"/>
      <c r="G28" s="45"/>
      <c r="H28" s="45"/>
    </row>
    <row r="29" spans="1:11" ht="14.25" customHeight="1" x14ac:dyDescent="0.25">
      <c r="A29" s="260" t="s">
        <v>5</v>
      </c>
      <c r="B29" s="260" t="s">
        <v>6</v>
      </c>
      <c r="C29" s="260" t="s">
        <v>7</v>
      </c>
      <c r="D29" s="254" t="s">
        <v>347</v>
      </c>
      <c r="E29" s="255"/>
      <c r="F29" s="256"/>
    </row>
    <row r="30" spans="1:11" ht="28.5" x14ac:dyDescent="0.25">
      <c r="A30" s="261"/>
      <c r="B30" s="261"/>
      <c r="C30" s="261"/>
      <c r="D30" s="126" t="s">
        <v>8</v>
      </c>
      <c r="E30" s="126" t="s">
        <v>9</v>
      </c>
      <c r="F30" s="126" t="s">
        <v>10</v>
      </c>
    </row>
    <row r="31" spans="1:11" ht="14.25" customHeight="1" x14ac:dyDescent="0.25">
      <c r="A31" s="65">
        <v>1</v>
      </c>
      <c r="B31" s="108"/>
      <c r="C31" s="108"/>
      <c r="D31" s="110"/>
      <c r="E31" s="110"/>
      <c r="F31" s="110"/>
      <c r="J31" s="103"/>
      <c r="K31" s="103"/>
    </row>
    <row r="32" spans="1:11" x14ac:dyDescent="0.25">
      <c r="A32" s="65">
        <v>2</v>
      </c>
      <c r="B32" s="108"/>
      <c r="C32" s="108"/>
      <c r="D32" s="110"/>
      <c r="E32" s="110"/>
      <c r="F32" s="110"/>
      <c r="J32" s="103"/>
      <c r="K32" s="103"/>
    </row>
    <row r="33" spans="1:11" x14ac:dyDescent="0.25">
      <c r="A33" s="65">
        <v>3</v>
      </c>
      <c r="B33" s="108"/>
      <c r="C33" s="108"/>
      <c r="D33" s="110"/>
      <c r="E33" s="110"/>
      <c r="F33" s="110"/>
      <c r="J33" s="103"/>
      <c r="K33" s="103"/>
    </row>
    <row r="34" spans="1:11" x14ac:dyDescent="0.25">
      <c r="A34" s="65">
        <v>4</v>
      </c>
      <c r="B34" s="108"/>
      <c r="C34" s="108"/>
      <c r="D34" s="110"/>
      <c r="E34" s="110"/>
      <c r="F34" s="110"/>
    </row>
    <row r="35" spans="1:11" x14ac:dyDescent="0.25">
      <c r="A35" s="65">
        <v>5</v>
      </c>
      <c r="B35" s="108"/>
      <c r="C35" s="108"/>
      <c r="D35" s="110"/>
      <c r="E35" s="110"/>
      <c r="F35" s="110"/>
    </row>
    <row r="36" spans="1:11" x14ac:dyDescent="0.25">
      <c r="A36" s="65">
        <v>6</v>
      </c>
      <c r="B36" s="108"/>
      <c r="C36" s="108"/>
      <c r="D36" s="110"/>
      <c r="E36" s="110"/>
      <c r="F36" s="110"/>
    </row>
    <row r="37" spans="1:11" x14ac:dyDescent="0.25">
      <c r="A37" s="65">
        <v>7</v>
      </c>
      <c r="B37" s="108"/>
      <c r="C37" s="108"/>
      <c r="D37" s="110"/>
      <c r="E37" s="110"/>
      <c r="F37" s="110"/>
    </row>
    <row r="38" spans="1:11" x14ac:dyDescent="0.25">
      <c r="A38" s="65">
        <v>8</v>
      </c>
      <c r="B38" s="108"/>
      <c r="C38" s="108"/>
      <c r="D38" s="110"/>
      <c r="E38" s="110"/>
      <c r="F38" s="110"/>
    </row>
    <row r="39" spans="1:11" x14ac:dyDescent="0.25">
      <c r="A39" s="65">
        <v>9</v>
      </c>
      <c r="B39" s="108"/>
      <c r="C39" s="108"/>
      <c r="D39" s="110"/>
      <c r="E39" s="110"/>
      <c r="F39" s="110"/>
    </row>
    <row r="40" spans="1:11" x14ac:dyDescent="0.25">
      <c r="A40" s="65">
        <v>10</v>
      </c>
      <c r="B40" s="108"/>
      <c r="C40" s="108"/>
      <c r="D40" s="110"/>
      <c r="E40" s="110"/>
      <c r="F40" s="110"/>
    </row>
    <row r="41" spans="1:11" ht="15" customHeight="1" thickBot="1" x14ac:dyDescent="0.3">
      <c r="A41" s="257" t="s">
        <v>201</v>
      </c>
      <c r="B41" s="258"/>
      <c r="C41" s="259"/>
      <c r="D41" s="32"/>
      <c r="E41" s="32"/>
      <c r="F41" s="32"/>
    </row>
    <row r="42" spans="1:11" ht="15" thickTop="1" x14ac:dyDescent="0.25">
      <c r="A42" s="127" t="s">
        <v>12</v>
      </c>
      <c r="B42" s="128"/>
      <c r="C42" s="128"/>
      <c r="D42" s="129"/>
      <c r="E42" s="129"/>
      <c r="F42" s="129"/>
    </row>
    <row r="43" spans="1:11" x14ac:dyDescent="0.25">
      <c r="A43" s="42"/>
      <c r="B43" s="42"/>
      <c r="C43" s="42"/>
      <c r="D43" s="42"/>
      <c r="E43" s="42"/>
      <c r="F43" s="45"/>
      <c r="G43" s="45"/>
      <c r="H43" s="45"/>
    </row>
    <row r="44" spans="1:11" x14ac:dyDescent="0.25">
      <c r="A44" s="265" t="s">
        <v>119</v>
      </c>
      <c r="B44" s="266"/>
      <c r="C44" s="42"/>
      <c r="D44" s="42"/>
      <c r="E44" s="42"/>
      <c r="F44" s="45"/>
      <c r="G44" s="45"/>
      <c r="H44" s="45"/>
    </row>
    <row r="45" spans="1:11" x14ac:dyDescent="0.25">
      <c r="A45" s="262"/>
      <c r="B45" s="264"/>
      <c r="C45" s="42"/>
      <c r="D45" s="42"/>
      <c r="E45" s="42"/>
      <c r="F45" s="45"/>
      <c r="G45" s="45"/>
      <c r="H45" s="45"/>
    </row>
    <row r="46" spans="1:11" x14ac:dyDescent="0.25">
      <c r="A46" s="42"/>
      <c r="B46" s="42"/>
      <c r="C46" s="42"/>
      <c r="D46" s="42"/>
      <c r="E46" s="42"/>
      <c r="F46" s="43"/>
      <c r="G46" s="43"/>
      <c r="H46" s="43"/>
    </row>
    <row r="47" spans="1:11" ht="15" x14ac:dyDescent="0.25">
      <c r="A47" s="105" t="s">
        <v>348</v>
      </c>
    </row>
    <row r="48" spans="1:11" ht="15" x14ac:dyDescent="0.25">
      <c r="A48" s="105"/>
    </row>
    <row r="49" spans="1:2" x14ac:dyDescent="0.25">
      <c r="A49" s="262" t="s">
        <v>358</v>
      </c>
      <c r="B49" s="264"/>
    </row>
    <row r="50" spans="1:2" x14ac:dyDescent="0.25">
      <c r="A50" s="2"/>
    </row>
    <row r="53" spans="1:2" x14ac:dyDescent="0.25">
      <c r="A53" s="2"/>
    </row>
  </sheetData>
  <mergeCells count="17">
    <mergeCell ref="A49:B49"/>
    <mergeCell ref="A26:B26"/>
    <mergeCell ref="A25:B25"/>
    <mergeCell ref="A44:B44"/>
    <mergeCell ref="A45:B45"/>
    <mergeCell ref="A29:A30"/>
    <mergeCell ref="B29:B30"/>
    <mergeCell ref="A3:F3"/>
    <mergeCell ref="C29:C30"/>
    <mergeCell ref="D29:F29"/>
    <mergeCell ref="A41:C41"/>
    <mergeCell ref="A8:C8"/>
    <mergeCell ref="A10:A11"/>
    <mergeCell ref="B10:B11"/>
    <mergeCell ref="C10:C11"/>
    <mergeCell ref="D10:F10"/>
    <mergeCell ref="A22:C22"/>
  </mergeCells>
  <pageMargins left="0.70866141732283472" right="0.70866141732283472" top="0.74803149606299213" bottom="0.74803149606299213" header="0.31496062992125984" footer="0.31496062992125984"/>
  <pageSetup paperSize="17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N7"/>
  <sheetViews>
    <sheetView showGridLines="0" zoomScale="70" zoomScaleNormal="70" workbookViewId="0">
      <selection activeCell="C3" sqref="C3"/>
    </sheetView>
  </sheetViews>
  <sheetFormatPr baseColWidth="10" defaultColWidth="9.140625" defaultRowHeight="14.25" x14ac:dyDescent="0.25"/>
  <cols>
    <col min="1" max="1" width="96.5703125" style="2" customWidth="1"/>
    <col min="2" max="2" width="12.42578125" style="2" bestFit="1" customWidth="1"/>
    <col min="3" max="16384" width="9.140625" style="2"/>
  </cols>
  <sheetData>
    <row r="1" spans="1:14" ht="15" x14ac:dyDescent="0.25">
      <c r="A1" s="170" t="s">
        <v>246</v>
      </c>
      <c r="N1" s="125"/>
    </row>
    <row r="2" spans="1:14" ht="15" x14ac:dyDescent="0.25">
      <c r="A2" s="171"/>
    </row>
    <row r="3" spans="1:14" ht="409.5" customHeight="1" x14ac:dyDescent="0.25">
      <c r="A3" s="245" t="s">
        <v>562</v>
      </c>
    </row>
    <row r="4" spans="1:14" x14ac:dyDescent="0.25">
      <c r="A4" s="246"/>
    </row>
    <row r="5" spans="1:14" x14ac:dyDescent="0.25">
      <c r="A5" s="246"/>
    </row>
    <row r="6" spans="1:14" x14ac:dyDescent="0.25">
      <c r="A6" s="247"/>
    </row>
    <row r="7" spans="1:14" x14ac:dyDescent="0.25">
      <c r="A7" s="92"/>
    </row>
  </sheetData>
  <mergeCells count="1">
    <mergeCell ref="A3:A6"/>
  </mergeCells>
  <pageMargins left="0.25" right="0.25" top="0.75" bottom="0.75" header="0.3" footer="0.3"/>
  <pageSetup paperSize="179" fitToHeight="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J70"/>
  <sheetViews>
    <sheetView showGridLines="0" zoomScaleNormal="100" workbookViewId="0">
      <selection activeCell="J7" sqref="J7"/>
    </sheetView>
  </sheetViews>
  <sheetFormatPr baseColWidth="10" defaultColWidth="11.42578125" defaultRowHeight="14.25" x14ac:dyDescent="0.25"/>
  <cols>
    <col min="1" max="1" width="12.7109375" style="2" customWidth="1"/>
    <col min="2" max="2" width="17.28515625" style="2" customWidth="1"/>
    <col min="3" max="3" width="19.85546875" style="2" customWidth="1"/>
    <col min="4" max="4" width="11.42578125" style="2"/>
    <col min="5" max="6" width="12.7109375" style="2" customWidth="1"/>
    <col min="7" max="7" width="12.5703125" style="2" customWidth="1"/>
    <col min="8" max="8" width="13" style="2" customWidth="1"/>
    <col min="9" max="16384" width="11.42578125" style="2"/>
  </cols>
  <sheetData>
    <row r="1" spans="1:10" ht="15" x14ac:dyDescent="0.25">
      <c r="A1" s="1" t="s">
        <v>272</v>
      </c>
      <c r="B1" s="1"/>
      <c r="C1" s="1"/>
      <c r="D1" s="1"/>
      <c r="E1" s="1"/>
      <c r="F1" s="1"/>
      <c r="G1" s="1"/>
      <c r="H1" s="1"/>
      <c r="I1" s="1"/>
      <c r="J1" s="1"/>
    </row>
    <row r="2" spans="1:10" ht="15" x14ac:dyDescent="0.25">
      <c r="A2" s="1"/>
      <c r="B2" s="1"/>
      <c r="C2" s="1"/>
      <c r="D2" s="1"/>
      <c r="E2" s="1"/>
      <c r="F2" s="1"/>
      <c r="G2" s="1"/>
      <c r="H2" s="1"/>
      <c r="I2" s="1"/>
      <c r="J2" s="1"/>
    </row>
    <row r="3" spans="1:10" ht="30.75" customHeight="1" x14ac:dyDescent="0.25">
      <c r="A3" s="300" t="s">
        <v>548</v>
      </c>
      <c r="B3" s="301"/>
      <c r="C3" s="301"/>
      <c r="D3" s="301"/>
      <c r="E3" s="301"/>
      <c r="F3" s="301"/>
      <c r="G3" s="301"/>
      <c r="H3" s="302"/>
    </row>
    <row r="4" spans="1:10" x14ac:dyDescent="0.25">
      <c r="A4" s="168"/>
      <c r="B4" s="168"/>
      <c r="C4" s="168"/>
      <c r="D4" s="168"/>
      <c r="E4" s="168"/>
      <c r="F4" s="168"/>
      <c r="G4" s="168"/>
      <c r="H4" s="168"/>
    </row>
    <row r="5" spans="1:10" x14ac:dyDescent="0.25">
      <c r="A5" s="168"/>
      <c r="B5" s="168"/>
      <c r="C5" s="168"/>
      <c r="D5" s="168"/>
      <c r="E5" s="168"/>
      <c r="F5" s="168"/>
      <c r="G5" s="168"/>
      <c r="H5" s="168"/>
    </row>
    <row r="6" spans="1:10" ht="15" x14ac:dyDescent="0.25">
      <c r="A6" s="105" t="s">
        <v>131</v>
      </c>
      <c r="B6" s="7"/>
      <c r="D6" s="7"/>
      <c r="E6" s="4"/>
      <c r="F6" s="7"/>
      <c r="G6" s="7"/>
      <c r="H6" s="7"/>
      <c r="I6" s="7"/>
    </row>
    <row r="7" spans="1:10" ht="15" x14ac:dyDescent="0.25">
      <c r="A7" s="105"/>
      <c r="B7" s="7"/>
      <c r="D7" s="7"/>
      <c r="E7" s="4"/>
      <c r="F7" s="7"/>
      <c r="G7" s="7"/>
      <c r="H7" s="7"/>
      <c r="I7"/>
    </row>
    <row r="8" spans="1:10" ht="15" x14ac:dyDescent="0.25">
      <c r="A8" s="262" t="s">
        <v>477</v>
      </c>
      <c r="B8" s="263"/>
      <c r="C8" s="264"/>
      <c r="D8" s="7"/>
      <c r="E8" s="4"/>
      <c r="F8" s="7"/>
      <c r="G8" s="7"/>
      <c r="H8" s="7"/>
      <c r="I8"/>
    </row>
    <row r="9" spans="1:10" s="15" customFormat="1" ht="15" x14ac:dyDescent="0.25">
      <c r="A9" s="64"/>
      <c r="I9"/>
    </row>
    <row r="10" spans="1:10" ht="15.75" customHeight="1" x14ac:dyDescent="0.25">
      <c r="A10" s="268" t="s">
        <v>346</v>
      </c>
      <c r="B10" s="268"/>
      <c r="C10" s="268"/>
      <c r="D10" s="268"/>
      <c r="E10" s="268"/>
      <c r="F10" s="268"/>
      <c r="G10" s="268"/>
      <c r="H10" s="268"/>
      <c r="I10"/>
    </row>
    <row r="11" spans="1:10" ht="42.75" x14ac:dyDescent="0.25">
      <c r="A11" s="150" t="s">
        <v>5</v>
      </c>
      <c r="B11" s="150" t="s">
        <v>6</v>
      </c>
      <c r="C11" s="150" t="s">
        <v>82</v>
      </c>
      <c r="D11" s="150" t="s">
        <v>496</v>
      </c>
      <c r="E11" s="150" t="s">
        <v>83</v>
      </c>
      <c r="F11" s="150" t="s">
        <v>497</v>
      </c>
      <c r="G11" s="150" t="s">
        <v>498</v>
      </c>
      <c r="H11" s="150" t="s">
        <v>10</v>
      </c>
      <c r="I11"/>
    </row>
    <row r="12" spans="1:10" ht="15" customHeight="1" x14ac:dyDescent="0.25">
      <c r="A12" s="44">
        <v>1</v>
      </c>
      <c r="B12" s="152"/>
      <c r="C12" s="152"/>
      <c r="D12" s="152"/>
      <c r="E12" s="152"/>
      <c r="F12" s="152"/>
      <c r="G12" s="152"/>
      <c r="H12" s="152"/>
      <c r="I12"/>
    </row>
    <row r="13" spans="1:10" ht="15" x14ac:dyDescent="0.25">
      <c r="A13" s="44">
        <v>2</v>
      </c>
      <c r="B13" s="152"/>
      <c r="C13" s="152"/>
      <c r="D13" s="152"/>
      <c r="E13" s="152"/>
      <c r="F13" s="152"/>
      <c r="G13" s="152"/>
      <c r="H13" s="152"/>
      <c r="I13"/>
    </row>
    <row r="14" spans="1:10" ht="15" x14ac:dyDescent="0.25">
      <c r="A14" s="44">
        <v>3</v>
      </c>
      <c r="B14" s="152"/>
      <c r="C14" s="152"/>
      <c r="D14" s="152"/>
      <c r="E14" s="152"/>
      <c r="F14" s="152"/>
      <c r="G14" s="152"/>
      <c r="H14" s="152"/>
      <c r="I14"/>
    </row>
    <row r="15" spans="1:10" ht="15" x14ac:dyDescent="0.25">
      <c r="A15" s="44">
        <v>4</v>
      </c>
      <c r="B15" s="152"/>
      <c r="C15" s="152"/>
      <c r="D15" s="152"/>
      <c r="E15" s="152"/>
      <c r="F15" s="152"/>
      <c r="G15" s="152"/>
      <c r="H15" s="152"/>
      <c r="I15"/>
    </row>
    <row r="16" spans="1:10" ht="15" x14ac:dyDescent="0.25">
      <c r="A16" s="44">
        <v>5</v>
      </c>
      <c r="B16" s="152"/>
      <c r="C16" s="152"/>
      <c r="D16" s="152"/>
      <c r="E16" s="152"/>
      <c r="F16" s="152"/>
      <c r="G16" s="152"/>
      <c r="H16" s="152"/>
      <c r="I16"/>
    </row>
    <row r="17" spans="1:10" ht="15" customHeight="1" x14ac:dyDescent="0.25">
      <c r="A17" s="271" t="s">
        <v>84</v>
      </c>
      <c r="B17" s="272"/>
      <c r="C17" s="272"/>
      <c r="D17" s="272"/>
      <c r="E17" s="273"/>
      <c r="F17" s="160"/>
      <c r="G17" s="152"/>
      <c r="H17" s="152"/>
      <c r="I17"/>
    </row>
    <row r="18" spans="1:10" ht="15" x14ac:dyDescent="0.25">
      <c r="A18" s="303" t="s">
        <v>12</v>
      </c>
      <c r="B18" s="303"/>
      <c r="C18" s="303"/>
      <c r="D18" s="303"/>
      <c r="E18" s="303"/>
      <c r="F18" s="303"/>
      <c r="G18" s="139"/>
      <c r="H18" s="139"/>
      <c r="I18"/>
    </row>
    <row r="19" spans="1:10" ht="15" x14ac:dyDescent="0.25">
      <c r="A19" s="42"/>
      <c r="B19" s="42"/>
      <c r="C19" s="42"/>
      <c r="D19" s="42"/>
      <c r="E19" s="45"/>
      <c r="F19" s="45"/>
      <c r="G19" s="45"/>
      <c r="H19" s="45"/>
      <c r="I19"/>
      <c r="J19" s="45"/>
    </row>
    <row r="20" spans="1:10" x14ac:dyDescent="0.25">
      <c r="A20" s="280" t="s">
        <v>119</v>
      </c>
      <c r="B20" s="280"/>
      <c r="C20" s="280"/>
      <c r="D20" s="42"/>
      <c r="E20" s="45"/>
      <c r="F20" s="45"/>
      <c r="G20" s="45"/>
      <c r="H20" s="45"/>
      <c r="I20" s="45"/>
      <c r="J20" s="45"/>
    </row>
    <row r="21" spans="1:10" x14ac:dyDescent="0.25">
      <c r="A21" s="281"/>
      <c r="B21" s="281"/>
      <c r="C21" s="281"/>
      <c r="D21" s="42"/>
      <c r="E21" s="45"/>
      <c r="F21" s="45"/>
      <c r="G21" s="45"/>
      <c r="H21" s="45"/>
      <c r="I21" s="45"/>
      <c r="J21" s="45"/>
    </row>
    <row r="22" spans="1:10" x14ac:dyDescent="0.25">
      <c r="A22" s="42"/>
      <c r="B22" s="42"/>
      <c r="C22" s="42"/>
      <c r="D22" s="42"/>
      <c r="E22" s="45"/>
      <c r="F22" s="45"/>
      <c r="G22" s="45"/>
      <c r="H22" s="45"/>
      <c r="I22" s="45"/>
      <c r="J22" s="45"/>
    </row>
    <row r="23" spans="1:10" ht="15.75" customHeight="1" x14ac:dyDescent="0.25">
      <c r="A23" s="268" t="s">
        <v>347</v>
      </c>
      <c r="B23" s="268"/>
      <c r="C23" s="268"/>
      <c r="D23" s="268"/>
      <c r="E23" s="268"/>
      <c r="F23" s="268"/>
      <c r="G23" s="268"/>
      <c r="H23" s="268"/>
      <c r="I23"/>
    </row>
    <row r="24" spans="1:10" ht="42.75" x14ac:dyDescent="0.25">
      <c r="A24" s="150" t="s">
        <v>5</v>
      </c>
      <c r="B24" s="150" t="s">
        <v>6</v>
      </c>
      <c r="C24" s="150" t="s">
        <v>82</v>
      </c>
      <c r="D24" s="150" t="s">
        <v>496</v>
      </c>
      <c r="E24" s="150" t="s">
        <v>83</v>
      </c>
      <c r="F24" s="150" t="s">
        <v>497</v>
      </c>
      <c r="G24" s="150" t="s">
        <v>498</v>
      </c>
      <c r="H24" s="150" t="s">
        <v>10</v>
      </c>
      <c r="I24"/>
    </row>
    <row r="25" spans="1:10" ht="15" customHeight="1" x14ac:dyDescent="0.25">
      <c r="A25" s="44">
        <v>1</v>
      </c>
      <c r="B25" s="152"/>
      <c r="C25" s="152"/>
      <c r="D25" s="152"/>
      <c r="E25" s="152"/>
      <c r="F25" s="152"/>
      <c r="G25" s="152"/>
      <c r="H25" s="152"/>
      <c r="I25"/>
    </row>
    <row r="26" spans="1:10" ht="15" x14ac:dyDescent="0.25">
      <c r="A26" s="44">
        <v>2</v>
      </c>
      <c r="B26" s="152"/>
      <c r="C26" s="152"/>
      <c r="D26" s="152"/>
      <c r="E26" s="152"/>
      <c r="F26" s="152"/>
      <c r="G26" s="152"/>
      <c r="H26" s="152"/>
      <c r="I26"/>
    </row>
    <row r="27" spans="1:10" ht="15" x14ac:dyDescent="0.25">
      <c r="A27" s="44">
        <v>3</v>
      </c>
      <c r="B27" s="152"/>
      <c r="C27" s="152"/>
      <c r="D27" s="152"/>
      <c r="E27" s="152"/>
      <c r="F27" s="152"/>
      <c r="G27" s="152"/>
      <c r="H27" s="152"/>
      <c r="I27"/>
    </row>
    <row r="28" spans="1:10" ht="15" x14ac:dyDescent="0.25">
      <c r="A28" s="44">
        <v>4</v>
      </c>
      <c r="B28" s="152"/>
      <c r="C28" s="152"/>
      <c r="D28" s="152"/>
      <c r="E28" s="152"/>
      <c r="F28" s="152"/>
      <c r="G28" s="152"/>
      <c r="H28" s="152"/>
      <c r="I28"/>
    </row>
    <row r="29" spans="1:10" ht="15" x14ac:dyDescent="0.25">
      <c r="A29" s="44">
        <v>5</v>
      </c>
      <c r="B29" s="152"/>
      <c r="C29" s="152"/>
      <c r="D29" s="152"/>
      <c r="E29" s="152"/>
      <c r="F29" s="152"/>
      <c r="G29" s="152"/>
      <c r="H29" s="152"/>
      <c r="I29"/>
    </row>
    <row r="30" spans="1:10" ht="15" customHeight="1" x14ac:dyDescent="0.25">
      <c r="A30" s="271" t="s">
        <v>84</v>
      </c>
      <c r="B30" s="272"/>
      <c r="C30" s="272"/>
      <c r="D30" s="272"/>
      <c r="E30" s="273"/>
      <c r="F30" s="160"/>
      <c r="G30" s="152"/>
      <c r="H30" s="152"/>
      <c r="I30"/>
    </row>
    <row r="31" spans="1:10" ht="15" x14ac:dyDescent="0.25">
      <c r="A31" s="303" t="s">
        <v>12</v>
      </c>
      <c r="B31" s="303"/>
      <c r="C31" s="303"/>
      <c r="D31" s="303"/>
      <c r="E31" s="303"/>
      <c r="F31" s="303"/>
      <c r="G31" s="139"/>
      <c r="H31" s="139"/>
      <c r="I31"/>
    </row>
    <row r="32" spans="1:10" x14ac:dyDescent="0.25">
      <c r="A32" s="42"/>
      <c r="B32" s="42"/>
      <c r="C32" s="42"/>
      <c r="D32" s="42"/>
      <c r="E32" s="43"/>
      <c r="F32" s="43"/>
      <c r="G32" s="43"/>
      <c r="H32" s="43"/>
      <c r="I32" s="43"/>
      <c r="J32" s="43"/>
    </row>
    <row r="33" spans="1:10" x14ac:dyDescent="0.25">
      <c r="A33" s="280" t="s">
        <v>119</v>
      </c>
      <c r="B33" s="280"/>
      <c r="C33" s="280"/>
      <c r="D33" s="42"/>
      <c r="E33" s="43"/>
      <c r="F33" s="43"/>
      <c r="G33" s="43"/>
      <c r="H33" s="43"/>
      <c r="I33" s="43"/>
      <c r="J33" s="43"/>
    </row>
    <row r="34" spans="1:10" x14ac:dyDescent="0.25">
      <c r="A34" s="281"/>
      <c r="B34" s="281"/>
      <c r="C34" s="281"/>
      <c r="D34" s="42"/>
      <c r="E34" s="43"/>
      <c r="F34" s="43"/>
      <c r="G34" s="43"/>
      <c r="H34" s="43"/>
      <c r="I34" s="43"/>
      <c r="J34" s="43"/>
    </row>
    <row r="35" spans="1:10" x14ac:dyDescent="0.25">
      <c r="A35" s="45"/>
      <c r="B35" s="45"/>
      <c r="C35" s="42"/>
      <c r="D35" s="42"/>
      <c r="E35" s="43"/>
      <c r="F35" s="43"/>
      <c r="G35" s="43"/>
      <c r="H35" s="43"/>
      <c r="I35" s="43"/>
      <c r="J35" s="43"/>
    </row>
    <row r="36" spans="1:10" ht="15.75" customHeight="1" x14ac:dyDescent="0.25">
      <c r="A36" s="105" t="s">
        <v>132</v>
      </c>
      <c r="B36" s="7"/>
      <c r="C36" s="7"/>
      <c r="D36" s="7"/>
      <c r="E36" s="7"/>
      <c r="F36" s="7"/>
      <c r="G36" s="7"/>
      <c r="H36" s="7"/>
      <c r="I36" s="7"/>
      <c r="J36" s="7"/>
    </row>
    <row r="37" spans="1:10" ht="15.75" customHeight="1" x14ac:dyDescent="0.25">
      <c r="A37" s="105"/>
      <c r="B37" s="7"/>
      <c r="C37" s="7"/>
      <c r="D37" s="7"/>
      <c r="E37" s="7"/>
      <c r="F37" s="7"/>
      <c r="G37" s="7"/>
      <c r="H37" s="7"/>
      <c r="I37" s="7"/>
      <c r="J37" s="7"/>
    </row>
    <row r="38" spans="1:10" ht="15.75" customHeight="1" x14ac:dyDescent="0.25">
      <c r="A38" s="262" t="s">
        <v>477</v>
      </c>
      <c r="B38" s="263"/>
      <c r="C38" s="264"/>
      <c r="D38" s="7"/>
      <c r="E38" s="7"/>
      <c r="F38" s="7"/>
      <c r="G38" s="7"/>
      <c r="H38" s="7"/>
      <c r="I38" s="7"/>
      <c r="J38" s="7"/>
    </row>
    <row r="39" spans="1:10" x14ac:dyDescent="0.25">
      <c r="A39" s="6"/>
      <c r="B39" s="6"/>
    </row>
    <row r="40" spans="1:10" ht="15.75" customHeight="1" x14ac:dyDescent="0.25">
      <c r="A40" s="268" t="s">
        <v>499</v>
      </c>
      <c r="B40" s="268"/>
      <c r="C40" s="268"/>
      <c r="D40" s="268"/>
      <c r="E40" s="268"/>
      <c r="F40" s="268"/>
      <c r="G40" s="268"/>
      <c r="H40" s="268"/>
      <c r="I40"/>
    </row>
    <row r="41" spans="1:10" ht="42.75" x14ac:dyDescent="0.25">
      <c r="A41" s="150" t="s">
        <v>5</v>
      </c>
      <c r="B41" s="150" t="s">
        <v>6</v>
      </c>
      <c r="C41" s="150" t="s">
        <v>82</v>
      </c>
      <c r="D41" s="150" t="s">
        <v>496</v>
      </c>
      <c r="E41" s="150" t="s">
        <v>83</v>
      </c>
      <c r="F41" s="150" t="s">
        <v>497</v>
      </c>
      <c r="G41" s="150" t="s">
        <v>498</v>
      </c>
      <c r="H41" s="150" t="s">
        <v>10</v>
      </c>
      <c r="I41"/>
    </row>
    <row r="42" spans="1:10" ht="15" customHeight="1" x14ac:dyDescent="0.25">
      <c r="A42" s="44">
        <v>1</v>
      </c>
      <c r="B42" s="152"/>
      <c r="C42" s="152"/>
      <c r="D42" s="152"/>
      <c r="E42" s="152"/>
      <c r="F42" s="152"/>
      <c r="G42" s="152"/>
      <c r="H42" s="152"/>
      <c r="I42"/>
    </row>
    <row r="43" spans="1:10" ht="15" x14ac:dyDescent="0.25">
      <c r="A43" s="44">
        <v>2</v>
      </c>
      <c r="B43" s="152"/>
      <c r="C43" s="152"/>
      <c r="D43" s="152"/>
      <c r="E43" s="152"/>
      <c r="F43" s="152"/>
      <c r="G43" s="152"/>
      <c r="H43" s="152"/>
      <c r="I43"/>
    </row>
    <row r="44" spans="1:10" ht="15" x14ac:dyDescent="0.25">
      <c r="A44" s="44">
        <v>3</v>
      </c>
      <c r="B44" s="152"/>
      <c r="C44" s="152"/>
      <c r="D44" s="152"/>
      <c r="E44" s="152"/>
      <c r="F44" s="152"/>
      <c r="G44" s="152"/>
      <c r="H44" s="152"/>
      <c r="I44"/>
    </row>
    <row r="45" spans="1:10" ht="15" x14ac:dyDescent="0.25">
      <c r="A45" s="44">
        <v>4</v>
      </c>
      <c r="B45" s="152"/>
      <c r="C45" s="152"/>
      <c r="D45" s="152"/>
      <c r="E45" s="152"/>
      <c r="F45" s="152"/>
      <c r="G45" s="152"/>
      <c r="H45" s="152"/>
      <c r="I45"/>
    </row>
    <row r="46" spans="1:10" ht="15" x14ac:dyDescent="0.25">
      <c r="A46" s="44">
        <v>5</v>
      </c>
      <c r="B46" s="152"/>
      <c r="C46" s="152"/>
      <c r="D46" s="152"/>
      <c r="E46" s="152"/>
      <c r="F46" s="152"/>
      <c r="G46" s="152"/>
      <c r="H46" s="152"/>
      <c r="I46"/>
    </row>
    <row r="47" spans="1:10" ht="15" customHeight="1" x14ac:dyDescent="0.25">
      <c r="A47" s="271" t="s">
        <v>84</v>
      </c>
      <c r="B47" s="272"/>
      <c r="C47" s="272"/>
      <c r="D47" s="272"/>
      <c r="E47" s="273"/>
      <c r="F47" s="160"/>
      <c r="G47" s="152"/>
      <c r="H47" s="152"/>
      <c r="I47"/>
    </row>
    <row r="48" spans="1:10" ht="15" x14ac:dyDescent="0.25">
      <c r="A48" s="303" t="s">
        <v>12</v>
      </c>
      <c r="B48" s="303"/>
      <c r="C48" s="303"/>
      <c r="D48" s="303"/>
      <c r="E48" s="303"/>
      <c r="F48" s="303"/>
      <c r="G48" s="139"/>
      <c r="H48" s="139"/>
      <c r="I48"/>
    </row>
    <row r="49" spans="1:10" x14ac:dyDescent="0.25">
      <c r="A49" s="42"/>
      <c r="B49" s="42"/>
      <c r="C49" s="42"/>
      <c r="D49" s="42"/>
      <c r="E49" s="45"/>
      <c r="F49" s="45"/>
      <c r="G49" s="45"/>
      <c r="H49" s="45"/>
      <c r="I49" s="45"/>
      <c r="J49" s="45"/>
    </row>
    <row r="50" spans="1:10" x14ac:dyDescent="0.25">
      <c r="A50" s="280" t="s">
        <v>119</v>
      </c>
      <c r="B50" s="280"/>
      <c r="C50" s="280"/>
      <c r="D50" s="42"/>
      <c r="E50" s="45"/>
      <c r="F50" s="45"/>
      <c r="G50" s="45"/>
      <c r="H50" s="45"/>
      <c r="I50" s="45"/>
      <c r="J50" s="45"/>
    </row>
    <row r="51" spans="1:10" x14ac:dyDescent="0.25">
      <c r="A51" s="281"/>
      <c r="B51" s="281"/>
      <c r="C51" s="281"/>
      <c r="D51" s="42"/>
      <c r="E51" s="45"/>
      <c r="F51" s="45"/>
      <c r="G51" s="45"/>
      <c r="H51" s="45"/>
      <c r="I51" s="45"/>
      <c r="J51" s="45"/>
    </row>
    <row r="52" spans="1:10" x14ac:dyDescent="0.25">
      <c r="A52" s="42"/>
      <c r="B52" s="42"/>
      <c r="C52" s="42"/>
      <c r="D52" s="42"/>
      <c r="E52" s="45"/>
      <c r="F52" s="45"/>
      <c r="G52" s="45"/>
      <c r="H52" s="45"/>
      <c r="I52" s="45"/>
      <c r="J52" s="45"/>
    </row>
    <row r="53" spans="1:10" ht="15.75" customHeight="1" x14ac:dyDescent="0.25">
      <c r="A53" s="268" t="s">
        <v>500</v>
      </c>
      <c r="B53" s="268"/>
      <c r="C53" s="268"/>
      <c r="D53" s="268"/>
      <c r="E53" s="268"/>
      <c r="F53" s="268"/>
      <c r="G53" s="268"/>
      <c r="H53" s="268"/>
      <c r="I53"/>
    </row>
    <row r="54" spans="1:10" ht="42.75" x14ac:dyDescent="0.25">
      <c r="A54" s="150" t="s">
        <v>5</v>
      </c>
      <c r="B54" s="150" t="s">
        <v>6</v>
      </c>
      <c r="C54" s="150" t="s">
        <v>82</v>
      </c>
      <c r="D54" s="150" t="s">
        <v>496</v>
      </c>
      <c r="E54" s="150" t="s">
        <v>83</v>
      </c>
      <c r="F54" s="150" t="s">
        <v>497</v>
      </c>
      <c r="G54" s="150" t="s">
        <v>498</v>
      </c>
      <c r="H54" s="150" t="s">
        <v>10</v>
      </c>
      <c r="I54"/>
    </row>
    <row r="55" spans="1:10" ht="15" customHeight="1" x14ac:dyDescent="0.25">
      <c r="A55" s="44">
        <v>1</v>
      </c>
      <c r="B55" s="152"/>
      <c r="C55" s="152"/>
      <c r="D55" s="152"/>
      <c r="E55" s="152"/>
      <c r="F55" s="152"/>
      <c r="G55" s="152"/>
      <c r="H55" s="152"/>
      <c r="I55"/>
    </row>
    <row r="56" spans="1:10" ht="15" x14ac:dyDescent="0.25">
      <c r="A56" s="44">
        <v>2</v>
      </c>
      <c r="B56" s="152"/>
      <c r="C56" s="152"/>
      <c r="D56" s="152"/>
      <c r="E56" s="152"/>
      <c r="F56" s="152"/>
      <c r="G56" s="152"/>
      <c r="H56" s="152"/>
      <c r="I56"/>
    </row>
    <row r="57" spans="1:10" ht="15" x14ac:dyDescent="0.25">
      <c r="A57" s="44">
        <v>3</v>
      </c>
      <c r="B57" s="152"/>
      <c r="C57" s="152"/>
      <c r="D57" s="152"/>
      <c r="E57" s="152"/>
      <c r="F57" s="152"/>
      <c r="G57" s="152"/>
      <c r="H57" s="152"/>
      <c r="I57"/>
    </row>
    <row r="58" spans="1:10" ht="15" x14ac:dyDescent="0.25">
      <c r="A58" s="44">
        <v>4</v>
      </c>
      <c r="B58" s="152"/>
      <c r="C58" s="152"/>
      <c r="D58" s="152"/>
      <c r="E58" s="152"/>
      <c r="F58" s="152"/>
      <c r="G58" s="152"/>
      <c r="H58" s="152"/>
      <c r="I58"/>
    </row>
    <row r="59" spans="1:10" ht="15" x14ac:dyDescent="0.25">
      <c r="A59" s="44">
        <v>5</v>
      </c>
      <c r="B59" s="152"/>
      <c r="C59" s="152"/>
      <c r="D59" s="152"/>
      <c r="E59" s="152"/>
      <c r="F59" s="152"/>
      <c r="G59" s="152"/>
      <c r="H59" s="152"/>
      <c r="I59"/>
    </row>
    <row r="60" spans="1:10" ht="15" customHeight="1" x14ac:dyDescent="0.25">
      <c r="A60" s="271" t="s">
        <v>84</v>
      </c>
      <c r="B60" s="272"/>
      <c r="C60" s="272"/>
      <c r="D60" s="272"/>
      <c r="E60" s="273"/>
      <c r="F60" s="160"/>
      <c r="G60" s="152"/>
      <c r="H60" s="152"/>
      <c r="I60"/>
    </row>
    <row r="61" spans="1:10" ht="15" x14ac:dyDescent="0.25">
      <c r="A61" s="303" t="s">
        <v>12</v>
      </c>
      <c r="B61" s="303"/>
      <c r="C61" s="303"/>
      <c r="D61" s="303"/>
      <c r="E61" s="303"/>
      <c r="F61" s="303"/>
      <c r="G61" s="139"/>
      <c r="H61" s="139"/>
      <c r="I61"/>
    </row>
    <row r="62" spans="1:10" x14ac:dyDescent="0.25">
      <c r="A62" s="42"/>
      <c r="B62" s="42"/>
      <c r="C62" s="42"/>
      <c r="D62" s="42"/>
      <c r="E62" s="43"/>
      <c r="F62" s="43"/>
      <c r="G62" s="43"/>
      <c r="H62" s="43"/>
      <c r="I62" s="43"/>
      <c r="J62" s="43"/>
    </row>
    <row r="63" spans="1:10" x14ac:dyDescent="0.25">
      <c r="A63" s="280" t="s">
        <v>119</v>
      </c>
      <c r="B63" s="280"/>
      <c r="C63" s="280"/>
      <c r="D63" s="42"/>
      <c r="E63" s="43"/>
      <c r="F63" s="43"/>
      <c r="G63" s="43"/>
      <c r="H63" s="43"/>
      <c r="I63" s="43"/>
      <c r="J63" s="43"/>
    </row>
    <row r="64" spans="1:10" x14ac:dyDescent="0.25">
      <c r="A64" s="281"/>
      <c r="B64" s="281"/>
      <c r="C64" s="281"/>
      <c r="D64" s="42"/>
      <c r="E64" s="43"/>
      <c r="F64" s="43"/>
      <c r="G64" s="43"/>
      <c r="H64" s="43"/>
      <c r="I64" s="43"/>
      <c r="J64" s="43"/>
    </row>
    <row r="65" spans="1:10" x14ac:dyDescent="0.25">
      <c r="A65" s="45"/>
      <c r="B65" s="45"/>
      <c r="C65" s="42"/>
      <c r="D65" s="42"/>
      <c r="E65" s="43"/>
      <c r="F65" s="43"/>
      <c r="G65" s="43"/>
      <c r="H65" s="43"/>
      <c r="I65" s="43"/>
      <c r="J65" s="43"/>
    </row>
    <row r="66" spans="1:10" ht="15" x14ac:dyDescent="0.25">
      <c r="A66" s="105" t="s">
        <v>314</v>
      </c>
    </row>
    <row r="67" spans="1:10" ht="15" x14ac:dyDescent="0.25">
      <c r="A67" s="105"/>
    </row>
    <row r="68" spans="1:10" ht="14.25" customHeight="1" x14ac:dyDescent="0.25">
      <c r="A68" s="262" t="s">
        <v>358</v>
      </c>
      <c r="B68" s="263"/>
      <c r="C68" s="263"/>
      <c r="D68" s="264"/>
    </row>
    <row r="70" spans="1:10" x14ac:dyDescent="0.25">
      <c r="C70" s="42"/>
    </row>
  </sheetData>
  <mergeCells count="24">
    <mergeCell ref="A68:D68"/>
    <mergeCell ref="A33:C33"/>
    <mergeCell ref="A34:C34"/>
    <mergeCell ref="A20:C20"/>
    <mergeCell ref="A21:C21"/>
    <mergeCell ref="A31:F31"/>
    <mergeCell ref="A48:F48"/>
    <mergeCell ref="A50:C50"/>
    <mergeCell ref="A64:C64"/>
    <mergeCell ref="A51:C51"/>
    <mergeCell ref="A61:F61"/>
    <mergeCell ref="A63:C63"/>
    <mergeCell ref="A47:E47"/>
    <mergeCell ref="A53:H53"/>
    <mergeCell ref="A60:E60"/>
    <mergeCell ref="A40:H40"/>
    <mergeCell ref="A3:H3"/>
    <mergeCell ref="A8:C8"/>
    <mergeCell ref="A10:H10"/>
    <mergeCell ref="A23:H23"/>
    <mergeCell ref="A38:C38"/>
    <mergeCell ref="A17:E17"/>
    <mergeCell ref="A30:E30"/>
    <mergeCell ref="A18:F18"/>
  </mergeCells>
  <pageMargins left="0.23622047244094491" right="0.23622047244094491" top="0.74803149606299213" bottom="0.74803149606299213" header="0.31496062992125984" footer="0.31496062992125984"/>
  <pageSetup paperSize="9" scale="88" fitToHeight="0" orientation="portrait" r:id="rId1"/>
  <rowBreaks count="1" manualBreakCount="1">
    <brk id="49"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J23"/>
  <sheetViews>
    <sheetView showGridLines="0" zoomScale="110" zoomScaleNormal="110" workbookViewId="0">
      <selection activeCell="M11" sqref="M11"/>
    </sheetView>
  </sheetViews>
  <sheetFormatPr baseColWidth="10" defaultColWidth="11.42578125" defaultRowHeight="14.25" x14ac:dyDescent="0.25"/>
  <cols>
    <col min="1" max="1" width="13.5703125" style="2" customWidth="1"/>
    <col min="2" max="2" width="22.42578125" style="2" customWidth="1"/>
    <col min="3" max="16384" width="11.42578125" style="2"/>
  </cols>
  <sheetData>
    <row r="1" spans="1:10" ht="15" x14ac:dyDescent="0.25">
      <c r="A1" s="1" t="s">
        <v>85</v>
      </c>
      <c r="B1" s="1"/>
      <c r="C1" s="1"/>
      <c r="D1" s="1"/>
      <c r="E1" s="1"/>
      <c r="F1" s="1"/>
    </row>
    <row r="2" spans="1:10" ht="15" x14ac:dyDescent="0.25">
      <c r="A2" s="1"/>
      <c r="B2" s="1"/>
      <c r="C2" s="1"/>
      <c r="D2" s="1"/>
      <c r="E2" s="1"/>
      <c r="F2" s="1"/>
    </row>
    <row r="3" spans="1:10" ht="24" customHeight="1" x14ac:dyDescent="0.25">
      <c r="A3" s="297" t="s">
        <v>549</v>
      </c>
      <c r="B3" s="298"/>
      <c r="C3" s="298"/>
      <c r="D3" s="298"/>
      <c r="E3" s="298"/>
      <c r="F3" s="298"/>
      <c r="G3" s="298"/>
      <c r="H3" s="298"/>
      <c r="I3" s="298"/>
      <c r="J3" s="299"/>
    </row>
    <row r="4" spans="1:10" x14ac:dyDescent="0.25">
      <c r="A4" s="6"/>
    </row>
    <row r="5" spans="1:10" ht="15" x14ac:dyDescent="0.25">
      <c r="A5" s="105" t="s">
        <v>133</v>
      </c>
      <c r="B5" s="7"/>
      <c r="C5" s="7"/>
      <c r="D5" s="7"/>
      <c r="E5" s="7"/>
      <c r="F5" s="7"/>
    </row>
    <row r="6" spans="1:10" x14ac:dyDescent="0.25">
      <c r="A6" s="6"/>
    </row>
    <row r="7" spans="1:10" x14ac:dyDescent="0.25">
      <c r="A7" s="260" t="s">
        <v>157</v>
      </c>
      <c r="B7" s="260" t="s">
        <v>381</v>
      </c>
      <c r="C7" s="268" t="s">
        <v>346</v>
      </c>
      <c r="D7" s="268"/>
      <c r="E7" s="268"/>
      <c r="F7" s="268"/>
      <c r="G7" s="268" t="s">
        <v>347</v>
      </c>
      <c r="H7" s="268"/>
      <c r="I7" s="268"/>
      <c r="J7" s="268"/>
    </row>
    <row r="8" spans="1:10" ht="28.5" x14ac:dyDescent="0.25">
      <c r="A8" s="261"/>
      <c r="B8" s="261"/>
      <c r="C8" s="126" t="s">
        <v>14</v>
      </c>
      <c r="D8" s="126" t="s">
        <v>15</v>
      </c>
      <c r="E8" s="126" t="s">
        <v>16</v>
      </c>
      <c r="F8" s="126" t="s">
        <v>10</v>
      </c>
      <c r="G8" s="126" t="s">
        <v>14</v>
      </c>
      <c r="H8" s="126" t="s">
        <v>15</v>
      </c>
      <c r="I8" s="126" t="s">
        <v>16</v>
      </c>
      <c r="J8" s="126" t="s">
        <v>10</v>
      </c>
    </row>
    <row r="9" spans="1:10" x14ac:dyDescent="0.25">
      <c r="A9" s="58"/>
      <c r="B9" s="55"/>
      <c r="C9" s="13"/>
      <c r="D9" s="13"/>
      <c r="E9" s="13"/>
      <c r="F9" s="13"/>
      <c r="G9" s="13"/>
      <c r="H9" s="13"/>
      <c r="I9" s="13"/>
      <c r="J9" s="13"/>
    </row>
    <row r="10" spans="1:10" x14ac:dyDescent="0.25">
      <c r="A10" s="58"/>
      <c r="B10" s="55"/>
      <c r="C10" s="13"/>
      <c r="D10" s="13"/>
      <c r="E10" s="13"/>
      <c r="F10" s="13"/>
      <c r="G10" s="13"/>
      <c r="H10" s="13"/>
      <c r="I10" s="13"/>
      <c r="J10" s="13"/>
    </row>
    <row r="11" spans="1:10" ht="15" thickBot="1" x14ac:dyDescent="0.3">
      <c r="A11" s="61"/>
      <c r="B11" s="62"/>
      <c r="C11" s="32"/>
      <c r="D11" s="32"/>
      <c r="E11" s="32"/>
      <c r="F11" s="32"/>
      <c r="G11" s="32"/>
      <c r="H11" s="32"/>
      <c r="I11" s="32"/>
      <c r="J11" s="32"/>
    </row>
    <row r="12" spans="1:10" ht="15" thickTop="1" x14ac:dyDescent="0.25">
      <c r="A12" s="269" t="s">
        <v>12</v>
      </c>
      <c r="B12" s="270"/>
      <c r="C12" s="129"/>
      <c r="D12" s="129"/>
      <c r="E12" s="129"/>
      <c r="F12" s="129"/>
      <c r="G12" s="129"/>
      <c r="H12" s="129"/>
      <c r="I12" s="129"/>
      <c r="J12" s="129"/>
    </row>
    <row r="13" spans="1:10" x14ac:dyDescent="0.25">
      <c r="A13" s="6"/>
    </row>
    <row r="14" spans="1:10" ht="15" x14ac:dyDescent="0.25">
      <c r="A14" s="105" t="s">
        <v>134</v>
      </c>
      <c r="B14" s="7"/>
      <c r="C14" s="7"/>
      <c r="D14" s="7"/>
      <c r="E14" s="7"/>
      <c r="F14" s="7"/>
    </row>
    <row r="15" spans="1:10" x14ac:dyDescent="0.25">
      <c r="A15" s="5"/>
      <c r="B15" s="5"/>
    </row>
    <row r="16" spans="1:10" ht="14.25" customHeight="1" x14ac:dyDescent="0.25">
      <c r="A16" s="260" t="s">
        <v>157</v>
      </c>
      <c r="B16" s="260" t="s">
        <v>381</v>
      </c>
      <c r="C16" s="268" t="s">
        <v>346</v>
      </c>
      <c r="D16" s="268"/>
      <c r="E16" s="268"/>
      <c r="F16" s="268"/>
      <c r="G16" s="268" t="s">
        <v>347</v>
      </c>
      <c r="H16" s="268"/>
      <c r="I16" s="268"/>
      <c r="J16" s="268"/>
    </row>
    <row r="17" spans="1:10" ht="28.5" x14ac:dyDescent="0.25">
      <c r="A17" s="261"/>
      <c r="B17" s="261"/>
      <c r="C17" s="126" t="s">
        <v>14</v>
      </c>
      <c r="D17" s="126" t="s">
        <v>15</v>
      </c>
      <c r="E17" s="126" t="s">
        <v>16</v>
      </c>
      <c r="F17" s="126" t="s">
        <v>10</v>
      </c>
      <c r="G17" s="126" t="s">
        <v>14</v>
      </c>
      <c r="H17" s="126" t="s">
        <v>15</v>
      </c>
      <c r="I17" s="126" t="s">
        <v>16</v>
      </c>
      <c r="J17" s="126" t="s">
        <v>10</v>
      </c>
    </row>
    <row r="18" spans="1:10" ht="15" thickBot="1" x14ac:dyDescent="0.3">
      <c r="A18" s="61"/>
      <c r="B18" s="62"/>
      <c r="C18" s="32"/>
      <c r="D18" s="32"/>
      <c r="E18" s="32"/>
      <c r="F18" s="32"/>
      <c r="G18" s="32"/>
      <c r="H18" s="32"/>
      <c r="I18" s="32"/>
      <c r="J18" s="32"/>
    </row>
    <row r="19" spans="1:10" ht="15" thickTop="1" x14ac:dyDescent="0.25">
      <c r="A19" s="269" t="s">
        <v>12</v>
      </c>
      <c r="B19" s="270"/>
      <c r="C19" s="129"/>
      <c r="D19" s="129"/>
      <c r="E19" s="129"/>
      <c r="F19" s="129"/>
      <c r="G19" s="129"/>
      <c r="H19" s="129"/>
      <c r="I19" s="129"/>
      <c r="J19" s="129"/>
    </row>
    <row r="20" spans="1:10" x14ac:dyDescent="0.25">
      <c r="A20" s="6"/>
    </row>
    <row r="21" spans="1:10" ht="15" x14ac:dyDescent="0.25">
      <c r="A21" s="105" t="s">
        <v>501</v>
      </c>
    </row>
    <row r="22" spans="1:10" ht="15" x14ac:dyDescent="0.25">
      <c r="A22" s="105"/>
    </row>
    <row r="23" spans="1:10" ht="14.25" customHeight="1" x14ac:dyDescent="0.25">
      <c r="A23" s="262" t="s">
        <v>358</v>
      </c>
      <c r="B23" s="263"/>
      <c r="C23" s="263"/>
      <c r="D23" s="264"/>
    </row>
  </sheetData>
  <mergeCells count="12">
    <mergeCell ref="A3:J3"/>
    <mergeCell ref="A23:D23"/>
    <mergeCell ref="G7:J7"/>
    <mergeCell ref="G16:J16"/>
    <mergeCell ref="A16:A17"/>
    <mergeCell ref="B16:B17"/>
    <mergeCell ref="C16:F16"/>
    <mergeCell ref="A7:A8"/>
    <mergeCell ref="B7:B8"/>
    <mergeCell ref="C7:F7"/>
    <mergeCell ref="A12:B12"/>
    <mergeCell ref="A19:B19"/>
  </mergeCells>
  <pageMargins left="0.25" right="0.25" top="0.75" bottom="0.75" header="0.3" footer="0.3"/>
  <pageSetup paperSize="179" scale="71" fitToHeight="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J39"/>
  <sheetViews>
    <sheetView showGridLines="0" zoomScaleNormal="100" workbookViewId="0">
      <selection activeCell="F20" sqref="F20"/>
    </sheetView>
  </sheetViews>
  <sheetFormatPr baseColWidth="10" defaultColWidth="11.42578125" defaultRowHeight="14.25" x14ac:dyDescent="0.25"/>
  <cols>
    <col min="1" max="1" width="13.140625" style="2" customWidth="1"/>
    <col min="2" max="2" width="48.85546875" style="2" customWidth="1"/>
    <col min="3" max="16384" width="11.42578125" style="2"/>
  </cols>
  <sheetData>
    <row r="1" spans="1:10" ht="15" x14ac:dyDescent="0.25">
      <c r="A1" s="1" t="s">
        <v>86</v>
      </c>
      <c r="B1" s="1"/>
      <c r="C1" s="1"/>
      <c r="D1" s="1"/>
      <c r="E1" s="1"/>
      <c r="F1" s="1"/>
    </row>
    <row r="2" spans="1:10" ht="15" x14ac:dyDescent="0.25">
      <c r="A2" s="1"/>
      <c r="B2" s="1"/>
      <c r="C2" s="1"/>
      <c r="D2" s="1"/>
      <c r="E2" s="1"/>
      <c r="F2" s="1"/>
    </row>
    <row r="3" spans="1:10" ht="27.75" customHeight="1" x14ac:dyDescent="0.25">
      <c r="A3" s="297" t="s">
        <v>549</v>
      </c>
      <c r="B3" s="298"/>
      <c r="C3" s="298"/>
      <c r="D3" s="298"/>
      <c r="E3" s="298"/>
      <c r="F3" s="298"/>
      <c r="G3" s="298"/>
      <c r="H3" s="298"/>
      <c r="I3" s="298"/>
      <c r="J3" s="299"/>
    </row>
    <row r="4" spans="1:10" x14ac:dyDescent="0.25">
      <c r="A4" s="6"/>
    </row>
    <row r="5" spans="1:10" ht="15" x14ac:dyDescent="0.25">
      <c r="A5" s="105" t="s">
        <v>133</v>
      </c>
      <c r="B5" s="7"/>
      <c r="C5" s="7"/>
      <c r="D5" s="7"/>
      <c r="E5" s="7"/>
      <c r="F5" s="7"/>
    </row>
    <row r="6" spans="1:10" ht="15" x14ac:dyDescent="0.25">
      <c r="A6" s="5"/>
      <c r="C6" s="7"/>
      <c r="D6" s="7"/>
    </row>
    <row r="7" spans="1:10" ht="14.25" customHeight="1" x14ac:dyDescent="0.25">
      <c r="A7" s="260" t="s">
        <v>157</v>
      </c>
      <c r="B7" s="260" t="s">
        <v>381</v>
      </c>
      <c r="C7" s="268" t="s">
        <v>346</v>
      </c>
      <c r="D7" s="268"/>
      <c r="E7" s="268"/>
      <c r="F7" s="268"/>
      <c r="G7" s="268" t="s">
        <v>347</v>
      </c>
      <c r="H7" s="268"/>
      <c r="I7" s="268"/>
      <c r="J7" s="268"/>
    </row>
    <row r="8" spans="1:10" ht="28.5" x14ac:dyDescent="0.25">
      <c r="A8" s="261"/>
      <c r="B8" s="261"/>
      <c r="C8" s="126" t="s">
        <v>14</v>
      </c>
      <c r="D8" s="126" t="s">
        <v>15</v>
      </c>
      <c r="E8" s="126" t="s">
        <v>16</v>
      </c>
      <c r="F8" s="126" t="s">
        <v>10</v>
      </c>
      <c r="G8" s="126" t="s">
        <v>14</v>
      </c>
      <c r="H8" s="126" t="s">
        <v>15</v>
      </c>
      <c r="I8" s="126" t="s">
        <v>16</v>
      </c>
      <c r="J8" s="126" t="s">
        <v>10</v>
      </c>
    </row>
    <row r="9" spans="1:10" x14ac:dyDescent="0.25">
      <c r="A9" s="59"/>
      <c r="B9" s="56"/>
      <c r="C9" s="60"/>
      <c r="D9" s="60"/>
      <c r="E9" s="60"/>
      <c r="F9" s="60"/>
      <c r="G9" s="60"/>
      <c r="H9" s="60"/>
      <c r="I9" s="60"/>
      <c r="J9" s="60"/>
    </row>
    <row r="10" spans="1:10" x14ac:dyDescent="0.25">
      <c r="A10" s="59"/>
      <c r="B10" s="56"/>
      <c r="C10" s="60"/>
      <c r="D10" s="60"/>
      <c r="E10" s="60"/>
      <c r="F10" s="60"/>
      <c r="G10" s="60"/>
      <c r="H10" s="60"/>
      <c r="I10" s="60"/>
      <c r="J10" s="60"/>
    </row>
    <row r="11" spans="1:10" ht="15" thickBot="1" x14ac:dyDescent="0.3">
      <c r="A11" s="61"/>
      <c r="B11" s="62"/>
      <c r="C11" s="32"/>
      <c r="D11" s="32"/>
      <c r="E11" s="32"/>
      <c r="F11" s="32"/>
      <c r="G11" s="32"/>
      <c r="H11" s="32"/>
      <c r="I11" s="32"/>
      <c r="J11" s="32"/>
    </row>
    <row r="12" spans="1:10" ht="15" thickTop="1" x14ac:dyDescent="0.25">
      <c r="A12" s="131" t="s">
        <v>12</v>
      </c>
      <c r="B12" s="131"/>
      <c r="C12" s="129"/>
      <c r="D12" s="129"/>
      <c r="E12" s="129"/>
      <c r="F12" s="129"/>
      <c r="G12" s="129"/>
      <c r="H12" s="129"/>
      <c r="I12" s="129"/>
      <c r="J12" s="129"/>
    </row>
    <row r="13" spans="1:10" x14ac:dyDescent="0.25">
      <c r="A13" s="6"/>
    </row>
    <row r="14" spans="1:10" ht="15" x14ac:dyDescent="0.25">
      <c r="A14" s="105" t="s">
        <v>393</v>
      </c>
      <c r="B14" s="7"/>
      <c r="C14" s="7"/>
      <c r="D14" s="7"/>
      <c r="E14" s="7"/>
      <c r="F14" s="7"/>
    </row>
    <row r="15" spans="1:10" x14ac:dyDescent="0.25">
      <c r="A15" s="5"/>
      <c r="B15" s="5"/>
    </row>
    <row r="16" spans="1:10" ht="14.25" customHeight="1" x14ac:dyDescent="0.25">
      <c r="A16" s="260" t="s">
        <v>157</v>
      </c>
      <c r="B16" s="260" t="s">
        <v>381</v>
      </c>
      <c r="C16" s="268" t="s">
        <v>346</v>
      </c>
      <c r="D16" s="268"/>
      <c r="E16" s="268"/>
      <c r="F16" s="268"/>
      <c r="G16" s="268" t="s">
        <v>347</v>
      </c>
      <c r="H16" s="268"/>
      <c r="I16" s="268"/>
      <c r="J16" s="268"/>
    </row>
    <row r="17" spans="1:10" ht="28.5" x14ac:dyDescent="0.25">
      <c r="A17" s="261"/>
      <c r="B17" s="261"/>
      <c r="C17" s="126" t="s">
        <v>14</v>
      </c>
      <c r="D17" s="126" t="s">
        <v>15</v>
      </c>
      <c r="E17" s="126" t="s">
        <v>16</v>
      </c>
      <c r="F17" s="126" t="s">
        <v>10</v>
      </c>
      <c r="G17" s="126" t="s">
        <v>14</v>
      </c>
      <c r="H17" s="126" t="s">
        <v>15</v>
      </c>
      <c r="I17" s="126" t="s">
        <v>16</v>
      </c>
      <c r="J17" s="126" t="s">
        <v>10</v>
      </c>
    </row>
    <row r="18" spans="1:10" ht="15.75" thickBot="1" x14ac:dyDescent="0.3">
      <c r="A18" s="62"/>
      <c r="B18" s="62"/>
      <c r="C18" s="32"/>
      <c r="D18" s="32"/>
      <c r="E18" s="32"/>
      <c r="F18" s="63"/>
      <c r="G18" s="32"/>
      <c r="H18" s="32"/>
      <c r="I18" s="32"/>
      <c r="J18" s="63"/>
    </row>
    <row r="19" spans="1:10" ht="15" thickTop="1" x14ac:dyDescent="0.25">
      <c r="A19" s="131" t="s">
        <v>12</v>
      </c>
      <c r="B19" s="131"/>
      <c r="C19" s="129"/>
      <c r="D19" s="129"/>
      <c r="E19" s="129"/>
      <c r="F19" s="129"/>
      <c r="G19" s="129"/>
      <c r="H19" s="129"/>
      <c r="I19" s="129"/>
      <c r="J19" s="129"/>
    </row>
    <row r="20" spans="1:10" x14ac:dyDescent="0.25">
      <c r="A20" s="6"/>
    </row>
    <row r="21" spans="1:10" ht="15" x14ac:dyDescent="0.25">
      <c r="A21" s="105" t="s">
        <v>314</v>
      </c>
    </row>
    <row r="22" spans="1:10" ht="15" x14ac:dyDescent="0.25">
      <c r="A22" s="105"/>
    </row>
    <row r="23" spans="1:10" ht="14.25" customHeight="1" x14ac:dyDescent="0.25">
      <c r="A23" s="262" t="s">
        <v>358</v>
      </c>
      <c r="B23" s="263"/>
      <c r="C23" s="263"/>
      <c r="D23" s="264"/>
    </row>
    <row r="39" spans="1:3" x14ac:dyDescent="0.25">
      <c r="A39" s="304"/>
      <c r="B39" s="304"/>
      <c r="C39" s="304"/>
    </row>
  </sheetData>
  <mergeCells count="11">
    <mergeCell ref="A3:J3"/>
    <mergeCell ref="G16:J16"/>
    <mergeCell ref="A39:C39"/>
    <mergeCell ref="A7:A8"/>
    <mergeCell ref="B7:B8"/>
    <mergeCell ref="C7:F7"/>
    <mergeCell ref="A16:A17"/>
    <mergeCell ref="B16:B17"/>
    <mergeCell ref="C16:F16"/>
    <mergeCell ref="G7:J7"/>
    <mergeCell ref="A23:D23"/>
  </mergeCells>
  <pageMargins left="0.23622047244094491" right="0.23622047244094491" top="0.74803149606299213" bottom="0.74803149606299213" header="0.31496062992125984" footer="0.31496062992125984"/>
  <pageSetup paperSize="179" scale="59" fitToHeight="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G35"/>
  <sheetViews>
    <sheetView showGridLines="0" zoomScaleNormal="100" workbookViewId="0">
      <selection activeCell="K8" sqref="K8"/>
    </sheetView>
  </sheetViews>
  <sheetFormatPr baseColWidth="10" defaultColWidth="11.42578125" defaultRowHeight="14.25" x14ac:dyDescent="0.25"/>
  <cols>
    <col min="1" max="1" width="37.140625" style="2" customWidth="1"/>
    <col min="2" max="2" width="17.5703125" style="2" customWidth="1"/>
    <col min="3" max="3" width="13.28515625" style="2" customWidth="1"/>
    <col min="4" max="4" width="19.42578125" style="2" customWidth="1"/>
    <col min="5" max="5" width="13.28515625" style="2" customWidth="1"/>
    <col min="6" max="16384" width="11.42578125" style="2"/>
  </cols>
  <sheetData>
    <row r="1" spans="1:7" ht="15" x14ac:dyDescent="0.25">
      <c r="A1" s="1" t="s">
        <v>294</v>
      </c>
      <c r="B1" s="1"/>
      <c r="C1" s="4"/>
      <c r="D1" s="1"/>
      <c r="E1" s="1"/>
      <c r="F1" s="1"/>
    </row>
    <row r="2" spans="1:7" ht="15" x14ac:dyDescent="0.25">
      <c r="A2" s="1"/>
      <c r="B2" s="1"/>
      <c r="C2" s="4"/>
      <c r="D2" s="1"/>
      <c r="E2" s="1"/>
      <c r="F2" s="1"/>
    </row>
    <row r="3" spans="1:7" ht="29.25" customHeight="1" x14ac:dyDescent="0.25">
      <c r="A3" s="297" t="s">
        <v>550</v>
      </c>
      <c r="B3" s="298"/>
      <c r="C3" s="298"/>
      <c r="D3" s="298"/>
      <c r="E3" s="298"/>
      <c r="F3" s="298"/>
      <c r="G3" s="299"/>
    </row>
    <row r="4" spans="1:7" x14ac:dyDescent="0.25">
      <c r="A4" s="123"/>
      <c r="B4" s="123"/>
      <c r="C4" s="123"/>
      <c r="D4" s="123"/>
      <c r="E4" s="123"/>
      <c r="F4" s="123"/>
      <c r="G4" s="123"/>
    </row>
    <row r="5" spans="1:7" ht="15" x14ac:dyDescent="0.25">
      <c r="A5" s="105" t="s">
        <v>135</v>
      </c>
      <c r="B5" s="7"/>
      <c r="C5" s="4"/>
      <c r="D5" s="7"/>
      <c r="E5" s="7"/>
      <c r="F5" s="7"/>
    </row>
    <row r="6" spans="1:7" x14ac:dyDescent="0.25">
      <c r="A6" s="5"/>
    </row>
    <row r="7" spans="1:7" x14ac:dyDescent="0.25">
      <c r="A7" s="260" t="s">
        <v>21</v>
      </c>
      <c r="B7" s="268" t="s">
        <v>346</v>
      </c>
      <c r="C7" s="268"/>
      <c r="D7" s="268"/>
      <c r="E7" s="268" t="s">
        <v>347</v>
      </c>
      <c r="F7" s="268"/>
      <c r="G7" s="268"/>
    </row>
    <row r="8" spans="1:7" ht="28.5" x14ac:dyDescent="0.25">
      <c r="A8" s="261" t="s">
        <v>21</v>
      </c>
      <c r="B8" s="126" t="s">
        <v>22</v>
      </c>
      <c r="C8" s="126" t="s">
        <v>23</v>
      </c>
      <c r="D8" s="126" t="s">
        <v>10</v>
      </c>
      <c r="E8" s="126" t="s">
        <v>22</v>
      </c>
      <c r="F8" s="126" t="s">
        <v>23</v>
      </c>
      <c r="G8" s="126" t="s">
        <v>10</v>
      </c>
    </row>
    <row r="9" spans="1:7" s="15" customFormat="1" x14ac:dyDescent="0.25">
      <c r="A9" s="20" t="s">
        <v>394</v>
      </c>
      <c r="B9" s="3"/>
      <c r="C9" s="139"/>
      <c r="D9" s="3"/>
      <c r="E9" s="3"/>
      <c r="F9" s="139"/>
      <c r="G9" s="3"/>
    </row>
    <row r="10" spans="1:7" s="15" customFormat="1" x14ac:dyDescent="0.25">
      <c r="A10" s="20" t="s">
        <v>395</v>
      </c>
      <c r="B10" s="3"/>
      <c r="C10" s="3"/>
      <c r="D10" s="3"/>
      <c r="E10" s="3"/>
      <c r="F10" s="3"/>
      <c r="G10" s="3"/>
    </row>
    <row r="11" spans="1:7" s="15" customFormat="1" ht="28.5" x14ac:dyDescent="0.25">
      <c r="A11" s="20" t="s">
        <v>396</v>
      </c>
      <c r="B11" s="3"/>
      <c r="C11" s="3"/>
      <c r="D11" s="3"/>
      <c r="E11" s="3"/>
      <c r="F11" s="3"/>
      <c r="G11" s="3"/>
    </row>
    <row r="12" spans="1:7" ht="15" thickBot="1" x14ac:dyDescent="0.3">
      <c r="A12" s="50" t="s">
        <v>397</v>
      </c>
      <c r="B12" s="10"/>
      <c r="C12" s="10"/>
      <c r="D12" s="10"/>
      <c r="E12" s="10"/>
      <c r="F12" s="10"/>
      <c r="G12" s="10"/>
    </row>
    <row r="13" spans="1:7" ht="15" thickTop="1" x14ac:dyDescent="0.25">
      <c r="A13" s="131" t="s">
        <v>12</v>
      </c>
      <c r="B13" s="140"/>
      <c r="C13" s="140"/>
      <c r="D13" s="140"/>
      <c r="E13" s="140"/>
      <c r="F13" s="140"/>
      <c r="G13" s="140"/>
    </row>
    <row r="14" spans="1:7" x14ac:dyDescent="0.25">
      <c r="A14" s="23"/>
    </row>
    <row r="15" spans="1:7" ht="15" x14ac:dyDescent="0.25">
      <c r="A15" s="105" t="s">
        <v>139</v>
      </c>
      <c r="B15" s="4"/>
      <c r="C15" s="7"/>
      <c r="D15" s="7"/>
      <c r="E15" s="7"/>
      <c r="F15" s="7"/>
    </row>
    <row r="16" spans="1:7" x14ac:dyDescent="0.25">
      <c r="A16" s="6"/>
    </row>
    <row r="17" spans="1:5" ht="42.75" x14ac:dyDescent="0.25">
      <c r="A17" s="126" t="s">
        <v>21</v>
      </c>
      <c r="B17" s="126" t="s">
        <v>394</v>
      </c>
      <c r="C17" s="126" t="s">
        <v>395</v>
      </c>
      <c r="D17" s="126" t="s">
        <v>396</v>
      </c>
      <c r="E17" s="126" t="s">
        <v>397</v>
      </c>
    </row>
    <row r="18" spans="1:5" ht="15" x14ac:dyDescent="0.25">
      <c r="A18" s="161" t="s">
        <v>398</v>
      </c>
      <c r="B18" s="3"/>
      <c r="C18" s="3"/>
      <c r="D18" s="3"/>
      <c r="E18" s="3"/>
    </row>
    <row r="19" spans="1:5" x14ac:dyDescent="0.25">
      <c r="A19" s="24" t="s">
        <v>87</v>
      </c>
      <c r="B19" s="3"/>
      <c r="C19" s="3"/>
      <c r="D19" s="3"/>
      <c r="E19" s="3"/>
    </row>
    <row r="20" spans="1:5" x14ac:dyDescent="0.25">
      <c r="A20" s="24" t="s">
        <v>88</v>
      </c>
      <c r="B20" s="3"/>
      <c r="C20" s="3"/>
      <c r="D20" s="3"/>
      <c r="E20" s="3"/>
    </row>
    <row r="21" spans="1:5" x14ac:dyDescent="0.25">
      <c r="A21" s="24" t="s">
        <v>89</v>
      </c>
      <c r="B21" s="3"/>
      <c r="C21" s="3"/>
      <c r="D21" s="3"/>
      <c r="E21" s="3"/>
    </row>
    <row r="22" spans="1:5" x14ac:dyDescent="0.25">
      <c r="A22" s="24" t="s">
        <v>90</v>
      </c>
      <c r="B22" s="3"/>
      <c r="C22" s="3"/>
      <c r="D22" s="3"/>
      <c r="E22" s="3"/>
    </row>
    <row r="23" spans="1:5" s="15" customFormat="1" x14ac:dyDescent="0.25">
      <c r="A23" s="56" t="s">
        <v>216</v>
      </c>
      <c r="B23" s="13"/>
      <c r="C23" s="13"/>
      <c r="D23" s="13"/>
      <c r="E23" s="13"/>
    </row>
    <row r="24" spans="1:5" ht="15" thickBot="1" x14ac:dyDescent="0.3">
      <c r="A24" s="53" t="s">
        <v>91</v>
      </c>
      <c r="B24" s="39"/>
      <c r="C24" s="39"/>
      <c r="D24" s="39"/>
      <c r="E24" s="39"/>
    </row>
    <row r="25" spans="1:5" ht="15.75" thickTop="1" thickBot="1" x14ac:dyDescent="0.3">
      <c r="A25" s="57" t="s">
        <v>92</v>
      </c>
      <c r="B25" s="39"/>
      <c r="C25" s="39"/>
      <c r="D25" s="39"/>
      <c r="E25" s="39"/>
    </row>
    <row r="26" spans="1:5" ht="15" thickTop="1" x14ac:dyDescent="0.25">
      <c r="A26" s="131" t="s">
        <v>399</v>
      </c>
      <c r="B26" s="129"/>
      <c r="C26" s="129"/>
      <c r="D26" s="129"/>
      <c r="E26" s="129"/>
    </row>
    <row r="27" spans="1:5" x14ac:dyDescent="0.25">
      <c r="A27" s="6"/>
    </row>
    <row r="28" spans="1:5" ht="15" x14ac:dyDescent="0.25">
      <c r="A28" s="105" t="s">
        <v>502</v>
      </c>
    </row>
    <row r="29" spans="1:5" x14ac:dyDescent="0.25">
      <c r="A29" s="6"/>
    </row>
    <row r="30" spans="1:5" x14ac:dyDescent="0.25">
      <c r="A30" s="254" t="s">
        <v>217</v>
      </c>
      <c r="B30" s="256"/>
    </row>
    <row r="31" spans="1:5" x14ac:dyDescent="0.25">
      <c r="A31" s="281"/>
      <c r="B31" s="281"/>
      <c r="C31" s="4"/>
    </row>
    <row r="33" spans="1:2" ht="15" x14ac:dyDescent="0.25">
      <c r="A33" s="105" t="s">
        <v>314</v>
      </c>
    </row>
    <row r="34" spans="1:2" ht="15" x14ac:dyDescent="0.25">
      <c r="A34" s="105"/>
    </row>
    <row r="35" spans="1:2" ht="14.25" customHeight="1" x14ac:dyDescent="0.25">
      <c r="A35" s="262" t="s">
        <v>358</v>
      </c>
      <c r="B35" s="264"/>
    </row>
  </sheetData>
  <mergeCells count="7">
    <mergeCell ref="A3:G3"/>
    <mergeCell ref="A35:B35"/>
    <mergeCell ref="E7:G7"/>
    <mergeCell ref="A30:B30"/>
    <mergeCell ref="A31:B31"/>
    <mergeCell ref="A7:A8"/>
    <mergeCell ref="B7:D7"/>
  </mergeCells>
  <pageMargins left="0.25" right="0.25" top="0.75" bottom="0.75" header="0.3" footer="0.3"/>
  <pageSetup paperSize="179" scale="74" fitToHeight="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H89"/>
  <sheetViews>
    <sheetView showGridLines="0" zoomScaleNormal="100" workbookViewId="0">
      <selection activeCell="I5" sqref="I5"/>
    </sheetView>
  </sheetViews>
  <sheetFormatPr baseColWidth="10" defaultColWidth="11.42578125" defaultRowHeight="14.25" x14ac:dyDescent="0.25"/>
  <cols>
    <col min="1" max="1" width="34.7109375" style="2" customWidth="1"/>
    <col min="2" max="5" width="14" style="2" customWidth="1"/>
    <col min="6" max="16384" width="11.42578125" style="2"/>
  </cols>
  <sheetData>
    <row r="1" spans="1:8" ht="15" x14ac:dyDescent="0.25">
      <c r="A1" s="1" t="s">
        <v>295</v>
      </c>
      <c r="B1" s="46"/>
      <c r="C1" s="4"/>
      <c r="D1" s="46"/>
      <c r="E1" s="46"/>
      <c r="F1" s="46"/>
      <c r="G1" s="46"/>
    </row>
    <row r="2" spans="1:8" ht="15" x14ac:dyDescent="0.25">
      <c r="A2" s="1"/>
      <c r="B2" s="46"/>
      <c r="C2" s="4"/>
      <c r="D2" s="46"/>
      <c r="E2" s="46"/>
      <c r="F2" s="46"/>
      <c r="G2" s="46"/>
    </row>
    <row r="3" spans="1:8" ht="30.75" customHeight="1" x14ac:dyDescent="0.25">
      <c r="A3" s="274" t="s">
        <v>551</v>
      </c>
      <c r="B3" s="275"/>
      <c r="C3" s="275"/>
      <c r="D3" s="275"/>
      <c r="E3" s="275"/>
      <c r="F3" s="275"/>
      <c r="G3" s="276"/>
    </row>
    <row r="4" spans="1:8" ht="15" x14ac:dyDescent="0.25">
      <c r="A4" s="1"/>
      <c r="B4" s="46"/>
      <c r="C4" s="4"/>
      <c r="D4" s="46"/>
      <c r="E4" s="46"/>
      <c r="F4" s="46"/>
      <c r="G4" s="46"/>
    </row>
    <row r="5" spans="1:8" x14ac:dyDescent="0.25">
      <c r="A5" s="6"/>
    </row>
    <row r="6" spans="1:8" ht="15" x14ac:dyDescent="0.25">
      <c r="A6" s="105" t="s">
        <v>198</v>
      </c>
      <c r="B6" s="7"/>
      <c r="C6" s="7"/>
      <c r="D6" s="7"/>
      <c r="E6" s="7"/>
      <c r="F6" s="7"/>
      <c r="G6" s="7"/>
    </row>
    <row r="7" spans="1:8" x14ac:dyDescent="0.25">
      <c r="A7" s="6"/>
    </row>
    <row r="8" spans="1:8" x14ac:dyDescent="0.25">
      <c r="A8" s="260" t="s">
        <v>21</v>
      </c>
      <c r="B8" s="268" t="s">
        <v>346</v>
      </c>
      <c r="C8" s="268"/>
      <c r="D8" s="268"/>
      <c r="E8" s="268" t="s">
        <v>347</v>
      </c>
      <c r="F8" s="268"/>
      <c r="G8" s="268"/>
    </row>
    <row r="9" spans="1:8" ht="28.5" x14ac:dyDescent="0.25">
      <c r="A9" s="261"/>
      <c r="B9" s="126" t="s">
        <v>22</v>
      </c>
      <c r="C9" s="126" t="s">
        <v>23</v>
      </c>
      <c r="D9" s="126" t="s">
        <v>10</v>
      </c>
      <c r="E9" s="126" t="s">
        <v>22</v>
      </c>
      <c r="F9" s="126" t="s">
        <v>23</v>
      </c>
      <c r="G9" s="126" t="s">
        <v>10</v>
      </c>
    </row>
    <row r="10" spans="1:8" x14ac:dyDescent="0.25">
      <c r="A10" s="22" t="s">
        <v>400</v>
      </c>
      <c r="B10" s="3"/>
      <c r="C10" s="3"/>
      <c r="D10" s="3"/>
      <c r="E10" s="3"/>
      <c r="F10" s="3"/>
      <c r="G10" s="3"/>
    </row>
    <row r="11" spans="1:8" x14ac:dyDescent="0.25">
      <c r="A11" s="22" t="s">
        <v>401</v>
      </c>
      <c r="B11" s="3"/>
      <c r="C11" s="139"/>
      <c r="D11" s="3"/>
      <c r="E11" s="3"/>
      <c r="F11" s="139"/>
      <c r="G11" s="3"/>
    </row>
    <row r="12" spans="1:8" x14ac:dyDescent="0.25">
      <c r="A12" s="22" t="s">
        <v>402</v>
      </c>
      <c r="B12" s="3"/>
      <c r="C12" s="139"/>
      <c r="D12" s="3"/>
      <c r="E12" s="3"/>
      <c r="F12" s="139"/>
      <c r="G12" s="3"/>
    </row>
    <row r="13" spans="1:8" ht="28.5" x14ac:dyDescent="0.25">
      <c r="A13" s="22" t="s">
        <v>403</v>
      </c>
      <c r="B13" s="3"/>
      <c r="C13" s="3"/>
      <c r="D13" s="3"/>
      <c r="E13" s="3"/>
      <c r="F13" s="3"/>
      <c r="G13" s="3"/>
    </row>
    <row r="14" spans="1:8" ht="28.5" x14ac:dyDescent="0.25">
      <c r="A14" s="51" t="s">
        <v>234</v>
      </c>
      <c r="B14" s="31"/>
      <c r="C14" s="31"/>
      <c r="D14" s="31"/>
      <c r="E14" s="31"/>
      <c r="F14" s="31"/>
      <c r="G14" s="31"/>
      <c r="H14" s="4"/>
    </row>
    <row r="15" spans="1:8" ht="29.25" thickBot="1" x14ac:dyDescent="0.3">
      <c r="A15" s="40" t="s">
        <v>235</v>
      </c>
      <c r="B15" s="39"/>
      <c r="C15" s="39"/>
      <c r="D15" s="39"/>
      <c r="E15" s="39"/>
      <c r="F15" s="39"/>
      <c r="G15" s="39"/>
      <c r="H15" s="4"/>
    </row>
    <row r="16" spans="1:8" ht="15" thickTop="1" x14ac:dyDescent="0.25">
      <c r="A16" s="131" t="s">
        <v>12</v>
      </c>
      <c r="B16" s="129"/>
      <c r="C16" s="129"/>
      <c r="D16" s="129"/>
      <c r="E16" s="129"/>
      <c r="F16" s="129"/>
      <c r="G16" s="129"/>
    </row>
    <row r="17" spans="1:8" x14ac:dyDescent="0.25">
      <c r="A17" s="6"/>
    </row>
    <row r="18" spans="1:8" x14ac:dyDescent="0.25">
      <c r="A18" s="280" t="s">
        <v>140</v>
      </c>
      <c r="B18" s="280"/>
      <c r="C18" s="280"/>
      <c r="D18" s="52"/>
      <c r="E18" s="52"/>
      <c r="F18" s="52"/>
      <c r="G18" s="52"/>
      <c r="H18" s="52"/>
    </row>
    <row r="19" spans="1:8" x14ac:dyDescent="0.25">
      <c r="A19" s="281"/>
      <c r="B19" s="281"/>
      <c r="C19" s="281"/>
      <c r="D19" s="52"/>
      <c r="E19" s="52"/>
      <c r="F19" s="52"/>
      <c r="G19" s="52"/>
      <c r="H19" s="52"/>
    </row>
    <row r="20" spans="1:8" x14ac:dyDescent="0.25">
      <c r="A20" s="6"/>
    </row>
    <row r="21" spans="1:8" ht="15" x14ac:dyDescent="0.25">
      <c r="A21" s="105" t="s">
        <v>237</v>
      </c>
      <c r="B21" s="4"/>
      <c r="C21" s="7"/>
      <c r="D21" s="7"/>
      <c r="E21" s="7"/>
      <c r="F21" s="7"/>
      <c r="G21" s="7"/>
    </row>
    <row r="22" spans="1:8" x14ac:dyDescent="0.25">
      <c r="A22" s="6"/>
    </row>
    <row r="23" spans="1:8" ht="42.75" x14ac:dyDescent="0.25">
      <c r="A23" s="126" t="s">
        <v>110</v>
      </c>
      <c r="B23" s="126" t="s">
        <v>346</v>
      </c>
      <c r="C23" s="126" t="s">
        <v>347</v>
      </c>
    </row>
    <row r="24" spans="1:8" x14ac:dyDescent="0.25">
      <c r="A24" s="24" t="s">
        <v>186</v>
      </c>
      <c r="B24" s="3"/>
      <c r="C24" s="3"/>
    </row>
    <row r="25" spans="1:8" x14ac:dyDescent="0.25">
      <c r="A25" s="24" t="s">
        <v>187</v>
      </c>
      <c r="B25" s="3"/>
      <c r="C25" s="3"/>
    </row>
    <row r="26" spans="1:8" x14ac:dyDescent="0.25">
      <c r="A26" s="24" t="s">
        <v>188</v>
      </c>
      <c r="B26" s="3"/>
      <c r="C26" s="3"/>
    </row>
    <row r="27" spans="1:8" ht="15" thickBot="1" x14ac:dyDescent="0.3">
      <c r="A27" s="53" t="s">
        <v>189</v>
      </c>
      <c r="B27" s="10"/>
      <c r="C27" s="10"/>
    </row>
    <row r="28" spans="1:8" ht="15" thickTop="1" x14ac:dyDescent="0.25">
      <c r="A28" s="131" t="s">
        <v>12</v>
      </c>
      <c r="B28" s="129"/>
      <c r="C28" s="129"/>
    </row>
    <row r="30" spans="1:8" ht="15" x14ac:dyDescent="0.25">
      <c r="A30" s="105" t="s">
        <v>472</v>
      </c>
      <c r="B30" s="7"/>
      <c r="C30" s="7"/>
      <c r="D30" s="7"/>
      <c r="E30" s="7"/>
      <c r="F30" s="7"/>
      <c r="G30" s="7"/>
    </row>
    <row r="31" spans="1:8" x14ac:dyDescent="0.25">
      <c r="A31" s="54"/>
      <c r="B31" s="54"/>
      <c r="C31" s="54"/>
      <c r="D31" s="54"/>
      <c r="E31" s="54"/>
      <c r="F31" s="54"/>
      <c r="G31" s="54"/>
    </row>
    <row r="32" spans="1:8" x14ac:dyDescent="0.25">
      <c r="A32" s="280" t="s">
        <v>141</v>
      </c>
      <c r="B32" s="280"/>
      <c r="C32" s="280"/>
      <c r="D32" s="52"/>
      <c r="E32" s="52"/>
      <c r="F32" s="52"/>
      <c r="G32" s="52"/>
      <c r="H32" s="52"/>
    </row>
    <row r="33" spans="1:8" x14ac:dyDescent="0.25">
      <c r="A33" s="281"/>
      <c r="B33" s="281"/>
      <c r="C33" s="281"/>
      <c r="D33" s="52"/>
      <c r="E33" s="52"/>
      <c r="F33" s="52"/>
      <c r="G33" s="52"/>
      <c r="H33" s="52"/>
    </row>
    <row r="34" spans="1:8" x14ac:dyDescent="0.25">
      <c r="A34" s="6"/>
    </row>
    <row r="35" spans="1:8" ht="15" x14ac:dyDescent="0.25">
      <c r="A35" s="105" t="s">
        <v>199</v>
      </c>
      <c r="B35" s="7"/>
      <c r="C35" s="7"/>
      <c r="D35" s="7"/>
      <c r="E35" s="7"/>
      <c r="F35" s="7"/>
      <c r="G35" s="7"/>
    </row>
    <row r="36" spans="1:8" x14ac:dyDescent="0.25">
      <c r="A36" s="6"/>
    </row>
    <row r="37" spans="1:8" x14ac:dyDescent="0.25">
      <c r="A37" s="280" t="s">
        <v>236</v>
      </c>
      <c r="B37" s="280"/>
      <c r="C37" s="280"/>
      <c r="D37" s="52"/>
      <c r="E37" s="52"/>
      <c r="F37" s="52"/>
      <c r="G37" s="52"/>
      <c r="H37" s="52"/>
    </row>
    <row r="38" spans="1:8" x14ac:dyDescent="0.25">
      <c r="A38" s="281"/>
      <c r="B38" s="281"/>
      <c r="C38" s="281"/>
      <c r="D38" s="52"/>
      <c r="E38" s="52"/>
      <c r="F38" s="52"/>
      <c r="G38" s="52"/>
      <c r="H38" s="52"/>
    </row>
    <row r="39" spans="1:8" x14ac:dyDescent="0.25">
      <c r="A39" s="6"/>
    </row>
    <row r="40" spans="1:8" ht="15" x14ac:dyDescent="0.25">
      <c r="A40" s="2" t="s">
        <v>200</v>
      </c>
      <c r="B40" s="7"/>
      <c r="C40" s="7"/>
      <c r="D40" s="7"/>
      <c r="E40" s="7"/>
      <c r="F40" s="7"/>
      <c r="G40" s="7"/>
    </row>
    <row r="42" spans="1:8" ht="42.75" x14ac:dyDescent="0.25">
      <c r="A42" s="126" t="s">
        <v>21</v>
      </c>
      <c r="B42" s="126" t="s">
        <v>346</v>
      </c>
      <c r="C42" s="126" t="s">
        <v>347</v>
      </c>
      <c r="D42" s="4"/>
    </row>
    <row r="43" spans="1:8" ht="15" x14ac:dyDescent="0.25">
      <c r="A43" s="156" t="s">
        <v>352</v>
      </c>
      <c r="B43" s="3"/>
      <c r="C43" s="3"/>
    </row>
    <row r="44" spans="1:8" x14ac:dyDescent="0.25">
      <c r="A44" s="55" t="s">
        <v>406</v>
      </c>
      <c r="B44" s="3"/>
      <c r="C44" s="3"/>
    </row>
    <row r="45" spans="1:8" x14ac:dyDescent="0.25">
      <c r="A45" s="55" t="s">
        <v>405</v>
      </c>
      <c r="B45" s="3"/>
      <c r="C45" s="3"/>
    </row>
    <row r="46" spans="1:8" x14ac:dyDescent="0.25">
      <c r="A46" s="55" t="s">
        <v>93</v>
      </c>
      <c r="B46" s="3"/>
      <c r="C46" s="3"/>
    </row>
    <row r="47" spans="1:8" ht="28.5" x14ac:dyDescent="0.25">
      <c r="A47" s="55" t="s">
        <v>407</v>
      </c>
      <c r="B47" s="3"/>
      <c r="C47" s="3"/>
    </row>
    <row r="48" spans="1:8" x14ac:dyDescent="0.25">
      <c r="A48" s="24" t="s">
        <v>94</v>
      </c>
      <c r="B48" s="3"/>
      <c r="C48" s="3"/>
    </row>
    <row r="49" spans="1:5" x14ac:dyDescent="0.25">
      <c r="A49" s="24" t="s">
        <v>95</v>
      </c>
      <c r="B49" s="3"/>
      <c r="C49" s="3"/>
    </row>
    <row r="50" spans="1:5" x14ac:dyDescent="0.25">
      <c r="A50" s="117" t="s">
        <v>473</v>
      </c>
      <c r="B50" s="147"/>
      <c r="C50" s="147"/>
    </row>
    <row r="51" spans="1:5" x14ac:dyDescent="0.25">
      <c r="A51" s="24" t="s">
        <v>408</v>
      </c>
      <c r="B51" s="3"/>
      <c r="C51" s="3"/>
    </row>
    <row r="52" spans="1:5" ht="15" thickBot="1" x14ac:dyDescent="0.3">
      <c r="A52" s="53" t="s">
        <v>96</v>
      </c>
      <c r="B52" s="10"/>
      <c r="C52" s="10"/>
    </row>
    <row r="53" spans="1:5" ht="15.75" thickTop="1" x14ac:dyDescent="0.25">
      <c r="A53" s="135" t="s">
        <v>404</v>
      </c>
      <c r="B53" s="129"/>
      <c r="C53" s="129"/>
    </row>
    <row r="55" spans="1:5" ht="33.75" customHeight="1" x14ac:dyDescent="0.25">
      <c r="A55" s="260" t="s">
        <v>21</v>
      </c>
      <c r="B55" s="254" t="s">
        <v>346</v>
      </c>
      <c r="C55" s="256"/>
      <c r="D55" s="254" t="s">
        <v>347</v>
      </c>
      <c r="E55" s="256"/>
    </row>
    <row r="56" spans="1:5" x14ac:dyDescent="0.25">
      <c r="A56" s="261"/>
      <c r="B56" s="126" t="s">
        <v>80</v>
      </c>
      <c r="C56" s="126" t="s">
        <v>474</v>
      </c>
      <c r="D56" s="126" t="s">
        <v>80</v>
      </c>
      <c r="E56" s="126" t="s">
        <v>474</v>
      </c>
    </row>
    <row r="57" spans="1:5" ht="15" x14ac:dyDescent="0.25">
      <c r="A57" s="156" t="s">
        <v>352</v>
      </c>
      <c r="B57" s="108"/>
      <c r="C57" s="108"/>
      <c r="D57" s="108"/>
      <c r="E57" s="108"/>
    </row>
    <row r="58" spans="1:5" ht="28.5" x14ac:dyDescent="0.25">
      <c r="A58" s="55" t="s">
        <v>503</v>
      </c>
      <c r="B58" s="108"/>
      <c r="C58" s="108"/>
      <c r="D58" s="108"/>
      <c r="E58" s="108"/>
    </row>
    <row r="59" spans="1:5" x14ac:dyDescent="0.25">
      <c r="A59" s="55" t="s">
        <v>416</v>
      </c>
      <c r="B59" s="108"/>
      <c r="C59" s="108"/>
      <c r="D59" s="108"/>
      <c r="E59" s="108"/>
    </row>
    <row r="60" spans="1:5" x14ac:dyDescent="0.25">
      <c r="A60" s="55" t="s">
        <v>504</v>
      </c>
      <c r="B60" s="108"/>
      <c r="C60" s="108"/>
      <c r="D60" s="108"/>
      <c r="E60" s="108"/>
    </row>
    <row r="61" spans="1:5" ht="28.5" x14ac:dyDescent="0.25">
      <c r="A61" s="55" t="s">
        <v>505</v>
      </c>
      <c r="B61" s="108"/>
      <c r="C61" s="108"/>
      <c r="D61" s="108"/>
      <c r="E61" s="108"/>
    </row>
    <row r="62" spans="1:5" ht="28.5" x14ac:dyDescent="0.25">
      <c r="A62" s="24" t="s">
        <v>506</v>
      </c>
      <c r="B62" s="108"/>
      <c r="C62" s="108"/>
      <c r="D62" s="108"/>
      <c r="E62" s="108"/>
    </row>
    <row r="63" spans="1:5" x14ac:dyDescent="0.25">
      <c r="A63" s="24" t="s">
        <v>507</v>
      </c>
      <c r="B63" s="108"/>
      <c r="C63" s="108"/>
      <c r="D63" s="108"/>
      <c r="E63" s="108"/>
    </row>
    <row r="64" spans="1:5" x14ac:dyDescent="0.25">
      <c r="A64" s="117" t="s">
        <v>473</v>
      </c>
      <c r="B64" s="147"/>
      <c r="C64" s="147"/>
      <c r="D64" s="147"/>
      <c r="E64" s="147"/>
    </row>
    <row r="65" spans="1:5" ht="15" thickBot="1" x14ac:dyDescent="0.3">
      <c r="A65" s="53" t="s">
        <v>96</v>
      </c>
      <c r="B65" s="10"/>
      <c r="C65" s="10"/>
      <c r="D65" s="10"/>
      <c r="E65" s="10"/>
    </row>
    <row r="66" spans="1:5" ht="15" thickTop="1" x14ac:dyDescent="0.25">
      <c r="A66" s="131" t="s">
        <v>404</v>
      </c>
      <c r="B66" s="129"/>
      <c r="C66" s="129"/>
      <c r="D66" s="129"/>
      <c r="E66" s="129"/>
    </row>
    <row r="67" spans="1:5" s="146" customFormat="1" x14ac:dyDescent="0.25">
      <c r="A67" s="145"/>
      <c r="B67" s="19"/>
      <c r="C67" s="19"/>
    </row>
    <row r="68" spans="1:5" x14ac:dyDescent="0.25">
      <c r="A68" s="15" t="s">
        <v>409</v>
      </c>
      <c r="B68" s="15"/>
    </row>
    <row r="70" spans="1:5" ht="42.75" x14ac:dyDescent="0.25">
      <c r="A70" s="126" t="s">
        <v>21</v>
      </c>
      <c r="B70" s="126" t="s">
        <v>346</v>
      </c>
      <c r="C70" s="126" t="s">
        <v>347</v>
      </c>
    </row>
    <row r="71" spans="1:5" x14ac:dyDescent="0.25">
      <c r="A71" s="48" t="s">
        <v>410</v>
      </c>
      <c r="B71" s="3"/>
      <c r="C71" s="3"/>
    </row>
    <row r="72" spans="1:5" ht="29.25" thickBot="1" x14ac:dyDescent="0.3">
      <c r="A72" s="53" t="s">
        <v>411</v>
      </c>
      <c r="B72" s="10"/>
      <c r="C72" s="10"/>
    </row>
    <row r="73" spans="1:5" ht="15" thickTop="1" x14ac:dyDescent="0.25">
      <c r="A73" s="131" t="s">
        <v>12</v>
      </c>
      <c r="B73" s="129"/>
      <c r="C73" s="129"/>
    </row>
    <row r="75" spans="1:5" x14ac:dyDescent="0.25">
      <c r="A75" s="15" t="s">
        <v>412</v>
      </c>
      <c r="B75" s="15"/>
    </row>
    <row r="77" spans="1:5" ht="57" x14ac:dyDescent="0.25">
      <c r="A77" s="126" t="s">
        <v>21</v>
      </c>
      <c r="B77" s="126" t="s">
        <v>346</v>
      </c>
      <c r="C77" s="150" t="s">
        <v>508</v>
      </c>
      <c r="D77" s="126" t="s">
        <v>347</v>
      </c>
      <c r="E77" s="150" t="s">
        <v>508</v>
      </c>
    </row>
    <row r="78" spans="1:5" x14ac:dyDescent="0.25">
      <c r="A78" s="34" t="s">
        <v>413</v>
      </c>
      <c r="B78" s="87"/>
      <c r="C78" s="87"/>
      <c r="D78" s="87"/>
      <c r="E78" s="87"/>
    </row>
    <row r="79" spans="1:5" x14ac:dyDescent="0.25">
      <c r="A79" s="34" t="s">
        <v>405</v>
      </c>
      <c r="B79" s="87"/>
      <c r="C79" s="87"/>
      <c r="D79" s="87"/>
      <c r="E79" s="87"/>
    </row>
    <row r="80" spans="1:5" ht="28.5" x14ac:dyDescent="0.25">
      <c r="A80" s="34" t="s">
        <v>414</v>
      </c>
      <c r="B80" s="87"/>
      <c r="C80" s="87"/>
      <c r="D80" s="87"/>
      <c r="E80" s="87"/>
    </row>
    <row r="81" spans="1:5" ht="42.75" x14ac:dyDescent="0.25">
      <c r="A81" s="34" t="s">
        <v>415</v>
      </c>
      <c r="B81" s="87"/>
      <c r="C81" s="87"/>
      <c r="D81" s="87"/>
      <c r="E81" s="87"/>
    </row>
    <row r="82" spans="1:5" x14ac:dyDescent="0.25">
      <c r="A82" s="34" t="s">
        <v>416</v>
      </c>
      <c r="B82" s="87"/>
      <c r="C82" s="87"/>
      <c r="D82" s="87"/>
      <c r="E82" s="87"/>
    </row>
    <row r="83" spans="1:5" x14ac:dyDescent="0.25">
      <c r="A83" s="34" t="s">
        <v>417</v>
      </c>
      <c r="B83" s="87"/>
      <c r="C83" s="87"/>
      <c r="D83" s="87"/>
      <c r="E83" s="87"/>
    </row>
    <row r="84" spans="1:5" ht="15" thickBot="1" x14ac:dyDescent="0.3">
      <c r="A84" s="35" t="s">
        <v>418</v>
      </c>
      <c r="B84" s="88"/>
      <c r="C84" s="88"/>
      <c r="D84" s="88"/>
      <c r="E84" s="88"/>
    </row>
    <row r="85" spans="1:5" ht="15" thickTop="1" x14ac:dyDescent="0.25">
      <c r="A85" s="132" t="s">
        <v>12</v>
      </c>
      <c r="B85" s="132"/>
      <c r="C85" s="132"/>
      <c r="D85" s="132"/>
      <c r="E85" s="132"/>
    </row>
    <row r="87" spans="1:5" ht="15" x14ac:dyDescent="0.25">
      <c r="A87" s="105" t="s">
        <v>391</v>
      </c>
    </row>
    <row r="88" spans="1:5" ht="15" x14ac:dyDescent="0.25">
      <c r="A88" s="105"/>
    </row>
    <row r="89" spans="1:5" ht="14.25" customHeight="1" x14ac:dyDescent="0.25">
      <c r="A89" s="262" t="s">
        <v>358</v>
      </c>
      <c r="B89" s="264"/>
    </row>
  </sheetData>
  <mergeCells count="14">
    <mergeCell ref="A3:G3"/>
    <mergeCell ref="A38:C38"/>
    <mergeCell ref="A89:B89"/>
    <mergeCell ref="B55:C55"/>
    <mergeCell ref="D55:E55"/>
    <mergeCell ref="A55:A56"/>
    <mergeCell ref="A8:A9"/>
    <mergeCell ref="B8:D8"/>
    <mergeCell ref="E8:G8"/>
    <mergeCell ref="A37:C37"/>
    <mergeCell ref="A18:C18"/>
    <mergeCell ref="A19:C19"/>
    <mergeCell ref="A32:C32"/>
    <mergeCell ref="A33:C33"/>
  </mergeCells>
  <pageMargins left="0.25" right="0.25" top="0.75" bottom="0.75" header="0.3" footer="0.3"/>
  <pageSetup paperSize="179" scale="80" fitToHeight="0"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H58"/>
  <sheetViews>
    <sheetView showGridLines="0" topLeftCell="A10" zoomScaleNormal="100" workbookViewId="0">
      <selection activeCell="I46" sqref="I46"/>
    </sheetView>
  </sheetViews>
  <sheetFormatPr baseColWidth="10" defaultColWidth="11.42578125" defaultRowHeight="14.25" x14ac:dyDescent="0.25"/>
  <cols>
    <col min="1" max="1" width="23.28515625" style="2" customWidth="1"/>
    <col min="2" max="3" width="17.140625" style="2" customWidth="1"/>
    <col min="4" max="4" width="15.28515625" style="2" customWidth="1"/>
    <col min="5" max="16384" width="11.42578125" style="2"/>
  </cols>
  <sheetData>
    <row r="1" spans="1:7" ht="15" x14ac:dyDescent="0.25">
      <c r="A1" s="1" t="s">
        <v>296</v>
      </c>
      <c r="B1" s="1"/>
      <c r="C1" s="1"/>
      <c r="D1" s="1"/>
      <c r="E1" s="1"/>
      <c r="F1" s="1"/>
      <c r="G1" s="1"/>
    </row>
    <row r="2" spans="1:7" ht="15" x14ac:dyDescent="0.25">
      <c r="A2" s="1"/>
      <c r="B2" s="1"/>
      <c r="C2" s="1"/>
      <c r="D2" s="1"/>
      <c r="E2" s="1"/>
      <c r="F2" s="1"/>
      <c r="G2" s="1"/>
    </row>
    <row r="3" spans="1:7" ht="42" customHeight="1" x14ac:dyDescent="0.25">
      <c r="A3" s="274" t="s">
        <v>552</v>
      </c>
      <c r="B3" s="275"/>
      <c r="C3" s="275"/>
      <c r="D3" s="276"/>
      <c r="E3" s="1"/>
      <c r="F3" s="1"/>
      <c r="G3" s="1"/>
    </row>
    <row r="4" spans="1:7" ht="15" x14ac:dyDescent="0.25">
      <c r="A4" s="1"/>
      <c r="B4" s="1"/>
      <c r="C4" s="1"/>
      <c r="D4" s="1"/>
      <c r="E4" s="1"/>
      <c r="F4" s="1"/>
      <c r="G4" s="1"/>
    </row>
    <row r="5" spans="1:7" ht="15" x14ac:dyDescent="0.25">
      <c r="A5" s="105" t="s">
        <v>425</v>
      </c>
      <c r="B5" s="1"/>
      <c r="C5" s="1"/>
      <c r="D5" s="1"/>
      <c r="E5" s="1"/>
      <c r="F5" s="1"/>
      <c r="G5" s="1"/>
    </row>
    <row r="6" spans="1:7" ht="15" x14ac:dyDescent="0.25">
      <c r="A6" s="1"/>
      <c r="B6" s="1"/>
      <c r="C6" s="1"/>
      <c r="D6" s="1"/>
      <c r="E6" s="1"/>
      <c r="F6" s="1"/>
      <c r="G6" s="1"/>
    </row>
    <row r="7" spans="1:7" s="15" customFormat="1" ht="15.75" customHeight="1" x14ac:dyDescent="0.25">
      <c r="A7" s="15" t="s">
        <v>260</v>
      </c>
      <c r="B7" s="17"/>
      <c r="C7" s="17"/>
      <c r="D7" s="17"/>
      <c r="E7" s="17"/>
      <c r="F7" s="17"/>
      <c r="G7" s="17"/>
    </row>
    <row r="8" spans="1:7" ht="15.75" customHeight="1" x14ac:dyDescent="0.25">
      <c r="A8" s="7"/>
      <c r="B8" s="7"/>
      <c r="C8" s="7"/>
      <c r="D8" s="7"/>
      <c r="E8" s="7"/>
      <c r="F8" s="7"/>
      <c r="G8" s="7"/>
    </row>
    <row r="9" spans="1:7" ht="51" customHeight="1" x14ac:dyDescent="0.25">
      <c r="A9" s="260" t="s">
        <v>80</v>
      </c>
      <c r="B9" s="260" t="s">
        <v>209</v>
      </c>
      <c r="C9" s="126" t="s">
        <v>346</v>
      </c>
      <c r="D9" s="126" t="s">
        <v>347</v>
      </c>
    </row>
    <row r="10" spans="1:7" x14ac:dyDescent="0.25">
      <c r="A10" s="261"/>
      <c r="B10" s="261"/>
      <c r="C10" s="126" t="s">
        <v>98</v>
      </c>
      <c r="D10" s="126" t="s">
        <v>98</v>
      </c>
    </row>
    <row r="11" spans="1:7" s="15" customFormat="1" x14ac:dyDescent="0.25">
      <c r="A11" s="141"/>
      <c r="B11" s="141"/>
      <c r="C11" s="67"/>
      <c r="D11" s="67"/>
    </row>
    <row r="12" spans="1:7" ht="15" thickBot="1" x14ac:dyDescent="0.3">
      <c r="A12" s="10"/>
      <c r="B12" s="10"/>
      <c r="C12" s="10"/>
      <c r="D12" s="10"/>
    </row>
    <row r="13" spans="1:7" ht="15" thickTop="1" x14ac:dyDescent="0.25">
      <c r="A13" s="269" t="s">
        <v>12</v>
      </c>
      <c r="B13" s="270"/>
      <c r="C13" s="129"/>
      <c r="D13" s="129"/>
    </row>
    <row r="14" spans="1:7" x14ac:dyDescent="0.25">
      <c r="A14" s="23"/>
    </row>
    <row r="15" spans="1:7" ht="42.75" x14ac:dyDescent="0.25">
      <c r="A15" s="260" t="s">
        <v>21</v>
      </c>
      <c r="B15" s="126" t="s">
        <v>346</v>
      </c>
      <c r="C15" s="126" t="s">
        <v>347</v>
      </c>
    </row>
    <row r="16" spans="1:7" x14ac:dyDescent="0.25">
      <c r="A16" s="261"/>
      <c r="B16" s="126" t="s">
        <v>99</v>
      </c>
      <c r="C16" s="126" t="s">
        <v>99</v>
      </c>
    </row>
    <row r="17" spans="1:7" s="15" customFormat="1" x14ac:dyDescent="0.25">
      <c r="A17" s="49" t="s">
        <v>182</v>
      </c>
      <c r="B17" s="3"/>
      <c r="C17" s="3"/>
    </row>
    <row r="18" spans="1:7" s="15" customFormat="1" ht="28.5" x14ac:dyDescent="0.25">
      <c r="A18" s="20" t="s">
        <v>183</v>
      </c>
      <c r="B18" s="3"/>
      <c r="C18" s="3"/>
    </row>
    <row r="19" spans="1:7" ht="15" thickBot="1" x14ac:dyDescent="0.3">
      <c r="A19" s="50" t="s">
        <v>184</v>
      </c>
      <c r="B19" s="10"/>
      <c r="C19" s="10"/>
    </row>
    <row r="20" spans="1:7" ht="15" thickTop="1" x14ac:dyDescent="0.25">
      <c r="A20" s="131" t="s">
        <v>12</v>
      </c>
      <c r="B20" s="129"/>
      <c r="C20" s="129"/>
    </row>
    <row r="21" spans="1:7" x14ac:dyDescent="0.25">
      <c r="A21" s="6"/>
    </row>
    <row r="22" spans="1:7" ht="15.75" customHeight="1" x14ac:dyDescent="0.25">
      <c r="A22" s="15" t="s">
        <v>261</v>
      </c>
      <c r="B22" s="7"/>
      <c r="C22" s="7"/>
      <c r="D22" s="7"/>
      <c r="E22" s="7"/>
      <c r="F22" s="7"/>
      <c r="G22" s="7"/>
    </row>
    <row r="23" spans="1:7" ht="15.75" customHeight="1" x14ac:dyDescent="0.25">
      <c r="A23" s="7"/>
      <c r="B23" s="7"/>
      <c r="C23" s="7"/>
      <c r="D23" s="7"/>
      <c r="E23" s="7"/>
      <c r="F23" s="7"/>
      <c r="G23" s="7"/>
    </row>
    <row r="24" spans="1:7" ht="42.75" x14ac:dyDescent="0.25">
      <c r="A24" s="260" t="s">
        <v>21</v>
      </c>
      <c r="B24" s="126" t="s">
        <v>346</v>
      </c>
      <c r="C24" s="126" t="s">
        <v>347</v>
      </c>
    </row>
    <row r="25" spans="1:7" x14ac:dyDescent="0.25">
      <c r="A25" s="261"/>
      <c r="B25" s="126" t="s">
        <v>99</v>
      </c>
      <c r="C25" s="126" t="s">
        <v>99</v>
      </c>
    </row>
    <row r="26" spans="1:7" s="15" customFormat="1" x14ac:dyDescent="0.25">
      <c r="A26" s="49" t="s">
        <v>182</v>
      </c>
      <c r="B26" s="3"/>
      <c r="C26" s="3"/>
    </row>
    <row r="27" spans="1:7" s="15" customFormat="1" ht="28.5" x14ac:dyDescent="0.25">
      <c r="A27" s="20" t="s">
        <v>183</v>
      </c>
      <c r="B27" s="3"/>
      <c r="C27" s="3"/>
    </row>
    <row r="28" spans="1:7" ht="15" thickBot="1" x14ac:dyDescent="0.3">
      <c r="A28" s="50" t="s">
        <v>184</v>
      </c>
      <c r="B28" s="10"/>
      <c r="C28" s="10"/>
    </row>
    <row r="29" spans="1:7" ht="15" thickTop="1" x14ac:dyDescent="0.25">
      <c r="A29" s="131" t="s">
        <v>12</v>
      </c>
      <c r="B29" s="129"/>
      <c r="C29" s="129"/>
    </row>
    <row r="30" spans="1:7" x14ac:dyDescent="0.25">
      <c r="A30" s="6"/>
    </row>
    <row r="31" spans="1:7" ht="15" x14ac:dyDescent="0.25">
      <c r="A31" s="105" t="s">
        <v>426</v>
      </c>
      <c r="B31" s="1"/>
      <c r="C31" s="1"/>
      <c r="D31" s="1"/>
      <c r="E31" s="1"/>
      <c r="F31" s="1"/>
      <c r="G31" s="1"/>
    </row>
    <row r="32" spans="1:7" ht="15" x14ac:dyDescent="0.25">
      <c r="A32" s="7"/>
      <c r="B32" s="1"/>
      <c r="C32" s="1"/>
      <c r="D32" s="1"/>
      <c r="E32" s="1"/>
      <c r="F32" s="1"/>
      <c r="G32" s="1"/>
    </row>
    <row r="33" spans="1:7" x14ac:dyDescent="0.25">
      <c r="A33" s="15" t="s">
        <v>262</v>
      </c>
    </row>
    <row r="34" spans="1:7" x14ac:dyDescent="0.25">
      <c r="A34" s="6"/>
    </row>
    <row r="35" spans="1:7" ht="42.75" x14ac:dyDescent="0.25">
      <c r="A35" s="260" t="s">
        <v>21</v>
      </c>
      <c r="B35" s="126" t="s">
        <v>346</v>
      </c>
      <c r="C35" s="126" t="s">
        <v>347</v>
      </c>
    </row>
    <row r="36" spans="1:7" x14ac:dyDescent="0.25">
      <c r="A36" s="261"/>
      <c r="B36" s="126" t="s">
        <v>99</v>
      </c>
      <c r="C36" s="126" t="s">
        <v>99</v>
      </c>
    </row>
    <row r="37" spans="1:7" s="15" customFormat="1" x14ac:dyDescent="0.25">
      <c r="A37" s="49" t="s">
        <v>182</v>
      </c>
      <c r="B37" s="3"/>
      <c r="C37" s="3"/>
    </row>
    <row r="38" spans="1:7" s="15" customFormat="1" ht="28.5" x14ac:dyDescent="0.25">
      <c r="A38" s="20" t="s">
        <v>183</v>
      </c>
      <c r="B38" s="3"/>
      <c r="C38" s="3"/>
    </row>
    <row r="39" spans="1:7" ht="15" thickBot="1" x14ac:dyDescent="0.3">
      <c r="A39" s="50" t="s">
        <v>184</v>
      </c>
      <c r="B39" s="10"/>
      <c r="C39" s="10"/>
    </row>
    <row r="40" spans="1:7" ht="15" thickTop="1" x14ac:dyDescent="0.25">
      <c r="A40" s="131" t="s">
        <v>12</v>
      </c>
      <c r="B40" s="129"/>
      <c r="C40" s="129"/>
    </row>
    <row r="41" spans="1:7" x14ac:dyDescent="0.25">
      <c r="A41" s="6"/>
    </row>
    <row r="42" spans="1:7" ht="15.75" customHeight="1" x14ac:dyDescent="0.25">
      <c r="A42" s="105" t="s">
        <v>427</v>
      </c>
      <c r="B42" s="7"/>
      <c r="C42" s="7"/>
      <c r="D42" s="7"/>
      <c r="E42" s="7"/>
      <c r="F42" s="7"/>
      <c r="G42" s="7"/>
    </row>
    <row r="43" spans="1:7" ht="15.75" customHeight="1" x14ac:dyDescent="0.25">
      <c r="A43" s="7"/>
      <c r="B43" s="7"/>
      <c r="C43" s="7"/>
      <c r="D43" s="7"/>
      <c r="E43" s="7"/>
      <c r="F43" s="7"/>
      <c r="G43" s="7"/>
    </row>
    <row r="44" spans="1:7" ht="15.75" customHeight="1" x14ac:dyDescent="0.25">
      <c r="A44" s="15" t="s">
        <v>264</v>
      </c>
      <c r="B44" s="7"/>
      <c r="C44" s="7"/>
      <c r="D44" s="15"/>
      <c r="E44" s="7"/>
      <c r="F44" s="7"/>
      <c r="G44" s="7"/>
    </row>
    <row r="45" spans="1:7" ht="15.75" customHeight="1" x14ac:dyDescent="0.25">
      <c r="A45" s="7"/>
      <c r="B45" s="7"/>
      <c r="C45" s="7"/>
      <c r="D45" s="7"/>
      <c r="E45" s="7"/>
      <c r="F45" s="7"/>
      <c r="G45" s="7"/>
    </row>
    <row r="46" spans="1:7" ht="28.5" x14ac:dyDescent="0.25">
      <c r="A46" s="126" t="s">
        <v>252</v>
      </c>
      <c r="B46" s="126" t="s">
        <v>263</v>
      </c>
      <c r="C46" s="126" t="s">
        <v>115</v>
      </c>
    </row>
    <row r="47" spans="1:7" x14ac:dyDescent="0.25">
      <c r="A47" s="3"/>
      <c r="B47" s="3"/>
      <c r="C47" s="3"/>
      <c r="D47" s="4"/>
    </row>
    <row r="48" spans="1:7" x14ac:dyDescent="0.25">
      <c r="A48" s="108"/>
      <c r="B48" s="108"/>
      <c r="C48" s="108"/>
      <c r="D48" s="4"/>
    </row>
    <row r="49" spans="1:8" x14ac:dyDescent="0.25">
      <c r="A49" s="18"/>
      <c r="B49" s="18"/>
    </row>
    <row r="50" spans="1:8" ht="15" x14ac:dyDescent="0.25">
      <c r="A50" s="15" t="s">
        <v>265</v>
      </c>
      <c r="B50" s="7"/>
      <c r="C50" s="12"/>
      <c r="D50" s="12"/>
      <c r="E50" s="12"/>
      <c r="F50" s="12"/>
      <c r="G50" s="12"/>
      <c r="H50" s="12"/>
    </row>
    <row r="51" spans="1:8" x14ac:dyDescent="0.25">
      <c r="A51" s="12"/>
      <c r="C51" s="12"/>
      <c r="D51" s="12"/>
      <c r="E51" s="12"/>
      <c r="F51" s="12"/>
      <c r="G51" s="12"/>
      <c r="H51" s="12"/>
    </row>
    <row r="52" spans="1:8" ht="28.5" x14ac:dyDescent="0.25">
      <c r="A52" s="126" t="s">
        <v>252</v>
      </c>
      <c r="B52" s="126" t="s">
        <v>263</v>
      </c>
      <c r="C52" s="126" t="s">
        <v>115</v>
      </c>
    </row>
    <row r="53" spans="1:8" x14ac:dyDescent="0.25">
      <c r="A53" s="3"/>
      <c r="B53" s="3"/>
      <c r="C53" s="3"/>
      <c r="D53" s="4"/>
    </row>
    <row r="54" spans="1:8" x14ac:dyDescent="0.25">
      <c r="A54" s="108"/>
      <c r="B54" s="108"/>
      <c r="C54" s="108"/>
      <c r="D54" s="4"/>
    </row>
    <row r="55" spans="1:8" x14ac:dyDescent="0.25">
      <c r="A55" s="18"/>
      <c r="B55" s="18"/>
      <c r="C55" s="18"/>
    </row>
    <row r="56" spans="1:8" ht="15" x14ac:dyDescent="0.25">
      <c r="A56" s="105" t="s">
        <v>354</v>
      </c>
    </row>
    <row r="57" spans="1:8" ht="15" x14ac:dyDescent="0.25">
      <c r="A57" s="105"/>
    </row>
    <row r="58" spans="1:8" ht="14.25" customHeight="1" x14ac:dyDescent="0.25">
      <c r="A58" s="262" t="s">
        <v>358</v>
      </c>
      <c r="B58" s="264"/>
    </row>
  </sheetData>
  <mergeCells count="8">
    <mergeCell ref="A3:D3"/>
    <mergeCell ref="A58:B58"/>
    <mergeCell ref="A15:A16"/>
    <mergeCell ref="A9:A10"/>
    <mergeCell ref="A24:A25"/>
    <mergeCell ref="A35:A36"/>
    <mergeCell ref="A13:B13"/>
    <mergeCell ref="B9:B10"/>
  </mergeCells>
  <pageMargins left="0.23622047244094491" right="0.23622047244094491" top="0.74803149606299213" bottom="0.74803149606299213" header="0.31496062992125984" footer="0.31496062992125984"/>
  <pageSetup paperSize="9" scale="85" fitToHeight="0" orientation="portrait" r:id="rId1"/>
  <rowBreaks count="1" manualBreakCount="1">
    <brk id="30"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H26"/>
  <sheetViews>
    <sheetView showGridLines="0" zoomScaleNormal="100" workbookViewId="0">
      <selection activeCell="J13" sqref="J13"/>
    </sheetView>
  </sheetViews>
  <sheetFormatPr baseColWidth="10" defaultColWidth="11.42578125" defaultRowHeight="14.25" x14ac:dyDescent="0.25"/>
  <cols>
    <col min="1" max="1" width="21.5703125" style="2" customWidth="1"/>
    <col min="2" max="2" width="15.28515625" style="2" customWidth="1"/>
    <col min="3" max="3" width="12.7109375" style="2" customWidth="1"/>
    <col min="4" max="16384" width="11.42578125" style="2"/>
  </cols>
  <sheetData>
    <row r="1" spans="1:8" ht="15" x14ac:dyDescent="0.25">
      <c r="A1" s="1" t="s">
        <v>297</v>
      </c>
      <c r="B1" s="15"/>
      <c r="C1" s="4"/>
      <c r="D1" s="46"/>
      <c r="E1" s="46"/>
      <c r="F1" s="46"/>
      <c r="G1" s="46"/>
    </row>
    <row r="2" spans="1:8" ht="15" x14ac:dyDescent="0.25">
      <c r="A2" s="1"/>
      <c r="B2" s="15"/>
      <c r="C2" s="4"/>
      <c r="D2" s="46"/>
      <c r="E2" s="46"/>
      <c r="F2" s="46"/>
      <c r="G2" s="46"/>
    </row>
    <row r="3" spans="1:8" ht="42.75" customHeight="1" x14ac:dyDescent="0.25">
      <c r="A3" s="274" t="s">
        <v>553</v>
      </c>
      <c r="B3" s="275"/>
      <c r="C3" s="275"/>
      <c r="D3" s="275"/>
      <c r="E3" s="275"/>
      <c r="F3" s="275"/>
      <c r="G3" s="276"/>
    </row>
    <row r="4" spans="1:8" x14ac:dyDescent="0.25">
      <c r="A4" s="47"/>
      <c r="B4" s="15"/>
    </row>
    <row r="5" spans="1:8" ht="15" x14ac:dyDescent="0.25">
      <c r="A5" s="105" t="s">
        <v>313</v>
      </c>
      <c r="B5" s="15"/>
    </row>
    <row r="6" spans="1:8" x14ac:dyDescent="0.25">
      <c r="A6" s="6"/>
    </row>
    <row r="7" spans="1:8" ht="42.75" x14ac:dyDescent="0.25">
      <c r="A7" s="126" t="s">
        <v>286</v>
      </c>
      <c r="B7" s="126" t="s">
        <v>287</v>
      </c>
      <c r="C7" s="268" t="s">
        <v>275</v>
      </c>
      <c r="D7" s="268"/>
      <c r="E7" s="268"/>
      <c r="F7" s="268"/>
      <c r="G7" s="268"/>
    </row>
    <row r="8" spans="1:8" x14ac:dyDescent="0.25">
      <c r="A8" s="108"/>
      <c r="B8" s="108"/>
      <c r="C8" s="281"/>
      <c r="D8" s="281"/>
      <c r="E8" s="281"/>
      <c r="F8" s="281"/>
      <c r="G8" s="281"/>
    </row>
    <row r="9" spans="1:8" x14ac:dyDescent="0.25">
      <c r="A9" s="3"/>
      <c r="B9" s="3"/>
      <c r="C9" s="281"/>
      <c r="D9" s="281"/>
      <c r="E9" s="281"/>
      <c r="F9" s="281"/>
      <c r="G9" s="281"/>
    </row>
    <row r="10" spans="1:8" x14ac:dyDescent="0.25">
      <c r="A10" s="6"/>
    </row>
    <row r="11" spans="1:8" ht="15" x14ac:dyDescent="0.25">
      <c r="A11" s="105" t="s">
        <v>238</v>
      </c>
    </row>
    <row r="12" spans="1:8" x14ac:dyDescent="0.25">
      <c r="A12" s="6"/>
    </row>
    <row r="13" spans="1:8" x14ac:dyDescent="0.25">
      <c r="A13" s="260" t="s">
        <v>97</v>
      </c>
      <c r="B13" s="268" t="s">
        <v>346</v>
      </c>
      <c r="C13" s="268"/>
      <c r="D13" s="268"/>
      <c r="E13" s="268" t="s">
        <v>347</v>
      </c>
      <c r="F13" s="268"/>
      <c r="G13" s="268"/>
    </row>
    <row r="14" spans="1:8" ht="28.5" x14ac:dyDescent="0.25">
      <c r="A14" s="261"/>
      <c r="B14" s="126" t="s">
        <v>22</v>
      </c>
      <c r="C14" s="126" t="s">
        <v>23</v>
      </c>
      <c r="D14" s="126" t="s">
        <v>10</v>
      </c>
      <c r="E14" s="126" t="s">
        <v>22</v>
      </c>
      <c r="F14" s="126" t="s">
        <v>23</v>
      </c>
      <c r="G14" s="126" t="s">
        <v>10</v>
      </c>
    </row>
    <row r="15" spans="1:8" x14ac:dyDescent="0.25">
      <c r="A15" s="22" t="s">
        <v>285</v>
      </c>
      <c r="B15" s="3"/>
      <c r="C15" s="3"/>
      <c r="D15" s="3"/>
      <c r="E15" s="3"/>
      <c r="F15" s="3"/>
      <c r="G15" s="3"/>
      <c r="H15" s="4"/>
    </row>
    <row r="16" spans="1:8" ht="43.5" thickBot="1" x14ac:dyDescent="0.3">
      <c r="A16" s="29" t="s">
        <v>185</v>
      </c>
      <c r="B16" s="10"/>
      <c r="C16" s="10"/>
      <c r="D16" s="10"/>
      <c r="E16" s="10"/>
      <c r="F16" s="10"/>
      <c r="G16" s="10"/>
    </row>
    <row r="17" spans="1:7" ht="15" thickTop="1" x14ac:dyDescent="0.25">
      <c r="A17" s="131" t="s">
        <v>12</v>
      </c>
      <c r="B17" s="129"/>
      <c r="C17" s="129"/>
      <c r="D17" s="129"/>
      <c r="E17" s="129"/>
      <c r="F17" s="129"/>
      <c r="G17" s="129"/>
    </row>
    <row r="18" spans="1:7" x14ac:dyDescent="0.25">
      <c r="A18" s="6"/>
    </row>
    <row r="19" spans="1:7" ht="15" x14ac:dyDescent="0.25">
      <c r="A19" s="105" t="s">
        <v>509</v>
      </c>
      <c r="B19" s="15"/>
    </row>
    <row r="20" spans="1:7" ht="15" x14ac:dyDescent="0.25">
      <c r="A20" s="7"/>
    </row>
    <row r="21" spans="1:7" ht="42.75" customHeight="1" x14ac:dyDescent="0.25">
      <c r="A21" s="126" t="s">
        <v>250</v>
      </c>
      <c r="B21" s="268" t="s">
        <v>249</v>
      </c>
      <c r="C21" s="268"/>
      <c r="D21" s="268"/>
      <c r="E21" s="268"/>
      <c r="F21" s="268"/>
      <c r="G21" s="268"/>
    </row>
    <row r="22" spans="1:7" x14ac:dyDescent="0.25">
      <c r="A22" s="3"/>
      <c r="B22" s="281"/>
      <c r="C22" s="281"/>
      <c r="D22" s="281"/>
      <c r="E22" s="281"/>
      <c r="F22" s="281"/>
      <c r="G22" s="281"/>
    </row>
    <row r="23" spans="1:7" ht="15" x14ac:dyDescent="0.25">
      <c r="A23" s="7"/>
    </row>
    <row r="24" spans="1:7" ht="15" x14ac:dyDescent="0.25">
      <c r="A24" s="105" t="s">
        <v>354</v>
      </c>
    </row>
    <row r="25" spans="1:7" ht="15" x14ac:dyDescent="0.25">
      <c r="A25" s="105"/>
    </row>
    <row r="26" spans="1:7" ht="14.25" customHeight="1" x14ac:dyDescent="0.25">
      <c r="A26" s="281" t="s">
        <v>358</v>
      </c>
      <c r="B26" s="281"/>
      <c r="C26" s="281"/>
    </row>
  </sheetData>
  <mergeCells count="10">
    <mergeCell ref="B22:G22"/>
    <mergeCell ref="A26:C26"/>
    <mergeCell ref="B13:D13"/>
    <mergeCell ref="E13:G13"/>
    <mergeCell ref="A13:A14"/>
    <mergeCell ref="C7:G7"/>
    <mergeCell ref="C8:G8"/>
    <mergeCell ref="C9:G9"/>
    <mergeCell ref="A3:G3"/>
    <mergeCell ref="B21:G21"/>
  </mergeCells>
  <pageMargins left="0.25" right="0.25" top="0.75" bottom="0.75" header="0.3" footer="0.3"/>
  <pageSetup paperSize="179" scale="95" fitToHeight="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K69"/>
  <sheetViews>
    <sheetView showGridLines="0" zoomScaleNormal="100" workbookViewId="0">
      <selection activeCell="F9" sqref="F9"/>
    </sheetView>
  </sheetViews>
  <sheetFormatPr baseColWidth="10" defaultColWidth="11.42578125" defaultRowHeight="14.25" x14ac:dyDescent="0.25"/>
  <cols>
    <col min="1" max="1" width="33.7109375" style="2" customWidth="1"/>
    <col min="2" max="3" width="21" style="2" customWidth="1"/>
    <col min="4" max="4" width="16" style="2" customWidth="1"/>
    <col min="5" max="5" width="16.42578125" style="2" customWidth="1"/>
    <col min="6" max="16384" width="11.42578125" style="2"/>
  </cols>
  <sheetData>
    <row r="1" spans="1:7" ht="15" x14ac:dyDescent="0.25">
      <c r="A1" s="1" t="s">
        <v>298</v>
      </c>
      <c r="B1" s="1"/>
      <c r="C1" s="1"/>
      <c r="D1" s="1"/>
      <c r="E1" s="1"/>
      <c r="F1" s="1"/>
      <c r="G1" s="1"/>
    </row>
    <row r="2" spans="1:7" ht="15" x14ac:dyDescent="0.25">
      <c r="A2" s="1"/>
      <c r="B2" s="1"/>
      <c r="C2" s="1"/>
      <c r="D2" s="1"/>
      <c r="E2" s="1"/>
      <c r="F2" s="1"/>
      <c r="G2" s="1"/>
    </row>
    <row r="3" spans="1:7" ht="35.25" customHeight="1" x14ac:dyDescent="0.25">
      <c r="A3" s="297" t="s">
        <v>554</v>
      </c>
      <c r="B3" s="298"/>
      <c r="C3" s="298"/>
      <c r="D3" s="298"/>
      <c r="E3" s="298"/>
      <c r="F3" s="299"/>
      <c r="G3" s="1"/>
    </row>
    <row r="4" spans="1:7" x14ac:dyDescent="0.25">
      <c r="A4" s="6"/>
    </row>
    <row r="5" spans="1:7" ht="15" x14ac:dyDescent="0.25">
      <c r="A5" s="105" t="s">
        <v>135</v>
      </c>
      <c r="B5" s="7"/>
      <c r="C5" s="7"/>
      <c r="D5" s="7"/>
      <c r="E5" s="7"/>
      <c r="F5" s="7"/>
      <c r="G5" s="7"/>
    </row>
    <row r="6" spans="1:7" x14ac:dyDescent="0.25">
      <c r="A6" s="6"/>
    </row>
    <row r="7" spans="1:7" ht="28.5" x14ac:dyDescent="0.25">
      <c r="A7" s="126" t="s">
        <v>21</v>
      </c>
      <c r="B7" s="126" t="s">
        <v>346</v>
      </c>
      <c r="C7" s="126" t="s">
        <v>347</v>
      </c>
    </row>
    <row r="8" spans="1:7" s="15" customFormat="1" x14ac:dyDescent="0.25">
      <c r="A8" s="37" t="s">
        <v>173</v>
      </c>
      <c r="B8" s="13"/>
      <c r="C8" s="13"/>
    </row>
    <row r="9" spans="1:7" s="15" customFormat="1" ht="28.5" x14ac:dyDescent="0.25">
      <c r="A9" s="37" t="s">
        <v>174</v>
      </c>
      <c r="B9" s="13"/>
      <c r="C9" s="13"/>
    </row>
    <row r="10" spans="1:7" s="15" customFormat="1" x14ac:dyDescent="0.25">
      <c r="A10" s="37" t="s">
        <v>175</v>
      </c>
      <c r="B10" s="13"/>
      <c r="C10" s="13"/>
    </row>
    <row r="11" spans="1:7" s="15" customFormat="1" x14ac:dyDescent="0.25">
      <c r="A11" s="37" t="s">
        <v>176</v>
      </c>
      <c r="B11" s="13"/>
      <c r="C11" s="13"/>
    </row>
    <row r="12" spans="1:7" s="15" customFormat="1" ht="43.5" thickBot="1" x14ac:dyDescent="0.3">
      <c r="A12" s="40" t="s">
        <v>181</v>
      </c>
      <c r="B12" s="41"/>
      <c r="C12" s="41"/>
    </row>
    <row r="13" spans="1:7" ht="15" thickTop="1" x14ac:dyDescent="0.25">
      <c r="A13" s="131" t="s">
        <v>12</v>
      </c>
      <c r="B13" s="129"/>
      <c r="C13" s="129"/>
    </row>
    <row r="14" spans="1:7" x14ac:dyDescent="0.25">
      <c r="A14" s="6"/>
    </row>
    <row r="15" spans="1:7" ht="15" x14ac:dyDescent="0.25">
      <c r="A15" s="105" t="s">
        <v>136</v>
      </c>
      <c r="B15" s="7"/>
      <c r="C15" s="7"/>
      <c r="E15" s="7"/>
      <c r="F15" s="7"/>
      <c r="G15" s="7"/>
    </row>
    <row r="16" spans="1:7" x14ac:dyDescent="0.25">
      <c r="A16" s="6"/>
    </row>
    <row r="17" spans="1:9" ht="28.5" x14ac:dyDescent="0.25">
      <c r="A17" s="126" t="s">
        <v>21</v>
      </c>
      <c r="B17" s="126" t="s">
        <v>346</v>
      </c>
      <c r="C17" s="126" t="s">
        <v>347</v>
      </c>
    </row>
    <row r="18" spans="1:9" s="15" customFormat="1" ht="28.5" x14ac:dyDescent="0.25">
      <c r="A18" s="37" t="s">
        <v>177</v>
      </c>
      <c r="B18" s="13"/>
      <c r="C18" s="13"/>
    </row>
    <row r="19" spans="1:9" s="15" customFormat="1" ht="28.5" x14ac:dyDescent="0.25">
      <c r="A19" s="37" t="s">
        <v>178</v>
      </c>
      <c r="B19" s="13"/>
      <c r="C19" s="13"/>
    </row>
    <row r="20" spans="1:9" s="15" customFormat="1" ht="28.5" x14ac:dyDescent="0.25">
      <c r="A20" s="37" t="s">
        <v>179</v>
      </c>
      <c r="B20" s="13"/>
      <c r="C20" s="13"/>
    </row>
    <row r="21" spans="1:9" ht="15" thickBot="1" x14ac:dyDescent="0.3">
      <c r="A21" s="29" t="s">
        <v>180</v>
      </c>
      <c r="B21" s="10"/>
      <c r="C21" s="10"/>
    </row>
    <row r="22" spans="1:9" ht="15" thickTop="1" x14ac:dyDescent="0.25">
      <c r="A22" s="131" t="s">
        <v>12</v>
      </c>
      <c r="B22" s="129"/>
      <c r="C22" s="129"/>
    </row>
    <row r="23" spans="1:9" x14ac:dyDescent="0.25">
      <c r="A23" s="6"/>
    </row>
    <row r="24" spans="1:9" x14ac:dyDescent="0.25">
      <c r="A24" s="265" t="s">
        <v>138</v>
      </c>
      <c r="B24" s="305"/>
      <c r="C24" s="266"/>
      <c r="D24" s="43"/>
      <c r="E24" s="43"/>
      <c r="F24" s="43"/>
      <c r="G24" s="43"/>
      <c r="H24" s="43"/>
      <c r="I24" s="43"/>
    </row>
    <row r="25" spans="1:9" x14ac:dyDescent="0.25">
      <c r="A25" s="262"/>
      <c r="B25" s="263"/>
      <c r="C25" s="264"/>
      <c r="D25" s="43"/>
      <c r="E25" s="43"/>
      <c r="F25" s="43"/>
      <c r="G25" s="43"/>
      <c r="H25" s="43"/>
      <c r="I25" s="43"/>
    </row>
    <row r="26" spans="1:9" x14ac:dyDescent="0.25">
      <c r="A26" s="6"/>
    </row>
    <row r="27" spans="1:9" ht="15" x14ac:dyDescent="0.25">
      <c r="A27" s="105" t="s">
        <v>137</v>
      </c>
      <c r="B27" s="7"/>
      <c r="C27" s="7"/>
      <c r="D27" s="7"/>
      <c r="E27" s="7"/>
      <c r="F27" s="7"/>
      <c r="G27" s="7"/>
    </row>
    <row r="28" spans="1:9" ht="15" x14ac:dyDescent="0.25">
      <c r="A28" s="105"/>
      <c r="B28" s="7"/>
      <c r="C28" s="7"/>
      <c r="D28" s="7"/>
      <c r="E28" s="7"/>
      <c r="F28" s="7"/>
      <c r="G28" s="7"/>
    </row>
    <row r="29" spans="1:9" ht="15" x14ac:dyDescent="0.25">
      <c r="A29" s="262" t="s">
        <v>478</v>
      </c>
      <c r="B29" s="263"/>
      <c r="C29" s="264"/>
      <c r="D29" s="7"/>
      <c r="E29" s="7"/>
      <c r="F29" s="7"/>
      <c r="G29" s="7"/>
    </row>
    <row r="30" spans="1:9" x14ac:dyDescent="0.25">
      <c r="A30" s="5"/>
    </row>
    <row r="31" spans="1:9" ht="14.25" customHeight="1" x14ac:dyDescent="0.25">
      <c r="A31" s="260" t="s">
        <v>5</v>
      </c>
      <c r="B31" s="260" t="s">
        <v>6</v>
      </c>
      <c r="C31" s="260" t="s">
        <v>7</v>
      </c>
      <c r="D31" s="254" t="s">
        <v>346</v>
      </c>
      <c r="E31" s="255"/>
      <c r="F31" s="256"/>
    </row>
    <row r="32" spans="1:9" ht="28.5" x14ac:dyDescent="0.25">
      <c r="A32" s="261"/>
      <c r="B32" s="261"/>
      <c r="C32" s="261"/>
      <c r="D32" s="126" t="s">
        <v>8</v>
      </c>
      <c r="E32" s="126" t="s">
        <v>9</v>
      </c>
      <c r="F32" s="126" t="s">
        <v>10</v>
      </c>
    </row>
    <row r="33" spans="1:11" ht="14.25" customHeight="1" x14ac:dyDescent="0.25">
      <c r="A33" s="65">
        <v>1</v>
      </c>
      <c r="B33" s="108"/>
      <c r="C33" s="108"/>
      <c r="D33" s="110"/>
      <c r="E33" s="110"/>
      <c r="F33" s="110"/>
      <c r="J33" s="103"/>
      <c r="K33" s="103"/>
    </row>
    <row r="34" spans="1:11" x14ac:dyDescent="0.25">
      <c r="A34" s="65">
        <v>2</v>
      </c>
      <c r="B34" s="108"/>
      <c r="C34" s="108"/>
      <c r="D34" s="110"/>
      <c r="E34" s="110"/>
      <c r="F34" s="110"/>
      <c r="J34" s="103"/>
      <c r="K34" s="103"/>
    </row>
    <row r="35" spans="1:11" x14ac:dyDescent="0.25">
      <c r="A35" s="65">
        <v>3</v>
      </c>
      <c r="B35" s="108"/>
      <c r="C35" s="108"/>
      <c r="D35" s="110"/>
      <c r="E35" s="110"/>
      <c r="F35" s="110"/>
      <c r="J35" s="103"/>
      <c r="K35" s="103"/>
    </row>
    <row r="36" spans="1:11" x14ac:dyDescent="0.25">
      <c r="A36" s="65">
        <v>4</v>
      </c>
      <c r="B36" s="108"/>
      <c r="C36" s="108"/>
      <c r="D36" s="110"/>
      <c r="E36" s="110"/>
      <c r="F36" s="110"/>
    </row>
    <row r="37" spans="1:11" x14ac:dyDescent="0.25">
      <c r="A37" s="65">
        <v>5</v>
      </c>
      <c r="B37" s="108"/>
      <c r="C37" s="108"/>
      <c r="D37" s="110"/>
      <c r="E37" s="110"/>
      <c r="F37" s="110"/>
    </row>
    <row r="38" spans="1:11" x14ac:dyDescent="0.25">
      <c r="A38" s="65">
        <v>6</v>
      </c>
      <c r="B38" s="108"/>
      <c r="C38" s="108"/>
      <c r="D38" s="110"/>
      <c r="E38" s="110"/>
      <c r="F38" s="110"/>
    </row>
    <row r="39" spans="1:11" x14ac:dyDescent="0.25">
      <c r="A39" s="65">
        <v>7</v>
      </c>
      <c r="B39" s="108"/>
      <c r="C39" s="108"/>
      <c r="D39" s="110"/>
      <c r="E39" s="110"/>
      <c r="F39" s="110"/>
    </row>
    <row r="40" spans="1:11" x14ac:dyDescent="0.25">
      <c r="A40" s="65">
        <v>8</v>
      </c>
      <c r="B40" s="108"/>
      <c r="C40" s="108"/>
      <c r="D40" s="110"/>
      <c r="E40" s="110"/>
      <c r="F40" s="110"/>
    </row>
    <row r="41" spans="1:11" x14ac:dyDescent="0.25">
      <c r="A41" s="65">
        <v>9</v>
      </c>
      <c r="B41" s="108"/>
      <c r="C41" s="108"/>
      <c r="D41" s="110"/>
      <c r="E41" s="110"/>
      <c r="F41" s="110"/>
    </row>
    <row r="42" spans="1:11" x14ac:dyDescent="0.25">
      <c r="A42" s="65">
        <v>10</v>
      </c>
      <c r="B42" s="108"/>
      <c r="C42" s="108"/>
      <c r="D42" s="110"/>
      <c r="E42" s="110"/>
      <c r="F42" s="110"/>
    </row>
    <row r="43" spans="1:11" ht="15" customHeight="1" thickBot="1" x14ac:dyDescent="0.3">
      <c r="A43" s="257" t="s">
        <v>201</v>
      </c>
      <c r="B43" s="258"/>
      <c r="C43" s="259"/>
      <c r="D43" s="32"/>
      <c r="E43" s="32"/>
      <c r="F43" s="32"/>
    </row>
    <row r="44" spans="1:11" ht="15" thickTop="1" x14ac:dyDescent="0.25">
      <c r="A44" s="127" t="s">
        <v>12</v>
      </c>
      <c r="B44" s="128"/>
      <c r="C44" s="128"/>
      <c r="D44" s="129"/>
      <c r="E44" s="129"/>
      <c r="F44" s="129"/>
    </row>
    <row r="45" spans="1:11" x14ac:dyDescent="0.25">
      <c r="A45" s="42"/>
      <c r="B45" s="42"/>
      <c r="C45" s="42"/>
      <c r="D45" s="42"/>
      <c r="E45" s="42"/>
      <c r="F45" s="42"/>
      <c r="G45" s="45"/>
      <c r="H45" s="45"/>
      <c r="I45" s="45"/>
    </row>
    <row r="46" spans="1:11" x14ac:dyDescent="0.25">
      <c r="A46" s="265" t="s">
        <v>119</v>
      </c>
      <c r="B46" s="266"/>
      <c r="C46" s="42"/>
      <c r="D46" s="42"/>
      <c r="E46" s="42"/>
      <c r="F46" s="42"/>
      <c r="G46" s="45"/>
      <c r="H46" s="45"/>
      <c r="I46" s="45"/>
    </row>
    <row r="47" spans="1:11" x14ac:dyDescent="0.25">
      <c r="A47" s="262"/>
      <c r="B47" s="264"/>
      <c r="C47" s="42"/>
      <c r="D47" s="42"/>
      <c r="E47" s="42"/>
      <c r="F47" s="42"/>
      <c r="G47" s="43"/>
      <c r="H47" s="43"/>
      <c r="I47" s="43"/>
      <c r="J47" s="43"/>
    </row>
    <row r="48" spans="1:11" x14ac:dyDescent="0.25">
      <c r="A48" s="18"/>
      <c r="B48" s="18"/>
      <c r="C48" s="42"/>
      <c r="D48" s="42"/>
      <c r="E48" s="42"/>
      <c r="F48" s="42"/>
      <c r="G48" s="43"/>
      <c r="H48" s="43"/>
      <c r="I48" s="43"/>
      <c r="J48" s="43"/>
    </row>
    <row r="49" spans="1:11" ht="14.25" customHeight="1" x14ac:dyDescent="0.25">
      <c r="A49" s="260" t="s">
        <v>5</v>
      </c>
      <c r="B49" s="260" t="s">
        <v>6</v>
      </c>
      <c r="C49" s="260" t="s">
        <v>7</v>
      </c>
      <c r="D49" s="254" t="s">
        <v>347</v>
      </c>
      <c r="E49" s="255"/>
      <c r="F49" s="256"/>
    </row>
    <row r="50" spans="1:11" ht="28.5" x14ac:dyDescent="0.25">
      <c r="A50" s="261"/>
      <c r="B50" s="261"/>
      <c r="C50" s="261"/>
      <c r="D50" s="126" t="s">
        <v>8</v>
      </c>
      <c r="E50" s="126" t="s">
        <v>9</v>
      </c>
      <c r="F50" s="126" t="s">
        <v>10</v>
      </c>
    </row>
    <row r="51" spans="1:11" ht="14.25" customHeight="1" x14ac:dyDescent="0.25">
      <c r="A51" s="65">
        <v>1</v>
      </c>
      <c r="B51" s="108"/>
      <c r="C51" s="108"/>
      <c r="D51" s="110"/>
      <c r="E51" s="110"/>
      <c r="F51" s="110"/>
      <c r="J51" s="103"/>
      <c r="K51" s="103"/>
    </row>
    <row r="52" spans="1:11" x14ac:dyDescent="0.25">
      <c r="A52" s="65">
        <v>2</v>
      </c>
      <c r="B52" s="108"/>
      <c r="C52" s="108"/>
      <c r="D52" s="110"/>
      <c r="E52" s="110"/>
      <c r="F52" s="110"/>
      <c r="J52" s="103"/>
      <c r="K52" s="103"/>
    </row>
    <row r="53" spans="1:11" x14ac:dyDescent="0.25">
      <c r="A53" s="65">
        <v>3</v>
      </c>
      <c r="B53" s="108"/>
      <c r="C53" s="108"/>
      <c r="D53" s="110"/>
      <c r="E53" s="110"/>
      <c r="F53" s="110"/>
      <c r="J53" s="103"/>
      <c r="K53" s="103"/>
    </row>
    <row r="54" spans="1:11" x14ac:dyDescent="0.25">
      <c r="A54" s="65">
        <v>4</v>
      </c>
      <c r="B54" s="108"/>
      <c r="C54" s="108"/>
      <c r="D54" s="110"/>
      <c r="E54" s="110"/>
      <c r="F54" s="110"/>
    </row>
    <row r="55" spans="1:11" x14ac:dyDescent="0.25">
      <c r="A55" s="65">
        <v>5</v>
      </c>
      <c r="B55" s="108"/>
      <c r="C55" s="108"/>
      <c r="D55" s="110"/>
      <c r="E55" s="110"/>
      <c r="F55" s="110"/>
    </row>
    <row r="56" spans="1:11" x14ac:dyDescent="0.25">
      <c r="A56" s="65">
        <v>6</v>
      </c>
      <c r="B56" s="108"/>
      <c r="C56" s="108"/>
      <c r="D56" s="110"/>
      <c r="E56" s="110"/>
      <c r="F56" s="110"/>
    </row>
    <row r="57" spans="1:11" x14ac:dyDescent="0.25">
      <c r="A57" s="65">
        <v>7</v>
      </c>
      <c r="B57" s="108"/>
      <c r="C57" s="108"/>
      <c r="D57" s="110"/>
      <c r="E57" s="110"/>
      <c r="F57" s="110"/>
    </row>
    <row r="58" spans="1:11" x14ac:dyDescent="0.25">
      <c r="A58" s="65">
        <v>8</v>
      </c>
      <c r="B58" s="108"/>
      <c r="C58" s="108"/>
      <c r="D58" s="110"/>
      <c r="E58" s="110"/>
      <c r="F58" s="110"/>
    </row>
    <row r="59" spans="1:11" x14ac:dyDescent="0.25">
      <c r="A59" s="65">
        <v>9</v>
      </c>
      <c r="B59" s="108"/>
      <c r="C59" s="108"/>
      <c r="D59" s="110"/>
      <c r="E59" s="110"/>
      <c r="F59" s="110"/>
    </row>
    <row r="60" spans="1:11" x14ac:dyDescent="0.25">
      <c r="A60" s="65">
        <v>10</v>
      </c>
      <c r="B60" s="108"/>
      <c r="C60" s="108"/>
      <c r="D60" s="110"/>
      <c r="E60" s="110"/>
      <c r="F60" s="110"/>
    </row>
    <row r="61" spans="1:11" ht="15" customHeight="1" thickBot="1" x14ac:dyDescent="0.3">
      <c r="A61" s="257" t="s">
        <v>201</v>
      </c>
      <c r="B61" s="258"/>
      <c r="C61" s="259"/>
      <c r="D61" s="32"/>
      <c r="E61" s="32"/>
      <c r="F61" s="32"/>
    </row>
    <row r="62" spans="1:11" ht="15" thickTop="1" x14ac:dyDescent="0.25">
      <c r="A62" s="127" t="s">
        <v>12</v>
      </c>
      <c r="B62" s="128"/>
      <c r="C62" s="128"/>
      <c r="D62" s="129"/>
      <c r="E62" s="129"/>
      <c r="F62" s="129"/>
    </row>
    <row r="63" spans="1:11" x14ac:dyDescent="0.25">
      <c r="A63" s="42"/>
      <c r="B63" s="42"/>
      <c r="C63" s="42"/>
      <c r="D63" s="42"/>
      <c r="E63" s="42"/>
      <c r="F63" s="42"/>
      <c r="G63" s="43"/>
      <c r="H63" s="43"/>
      <c r="I63" s="43"/>
      <c r="J63" s="43"/>
    </row>
    <row r="64" spans="1:11" x14ac:dyDescent="0.25">
      <c r="A64" s="265" t="s">
        <v>119</v>
      </c>
      <c r="B64" s="266"/>
      <c r="C64" s="42"/>
      <c r="D64" s="42"/>
      <c r="E64" s="43"/>
      <c r="F64" s="43"/>
      <c r="G64" s="43"/>
      <c r="H64" s="43"/>
      <c r="I64" s="43"/>
    </row>
    <row r="65" spans="1:9" x14ac:dyDescent="0.25">
      <c r="A65" s="262"/>
      <c r="B65" s="264"/>
      <c r="C65" s="18"/>
      <c r="D65" s="42"/>
      <c r="E65" s="43"/>
      <c r="F65" s="43"/>
      <c r="G65" s="43"/>
      <c r="H65" s="43"/>
      <c r="I65" s="43"/>
    </row>
    <row r="67" spans="1:9" ht="15" x14ac:dyDescent="0.25">
      <c r="A67" s="105" t="s">
        <v>354</v>
      </c>
    </row>
    <row r="68" spans="1:9" ht="15" x14ac:dyDescent="0.25">
      <c r="A68" s="105"/>
    </row>
    <row r="69" spans="1:9" ht="14.25" customHeight="1" x14ac:dyDescent="0.25">
      <c r="A69" s="262" t="s">
        <v>358</v>
      </c>
      <c r="B69" s="264"/>
    </row>
  </sheetData>
  <mergeCells count="19">
    <mergeCell ref="A69:B69"/>
    <mergeCell ref="A31:A32"/>
    <mergeCell ref="B31:B32"/>
    <mergeCell ref="C31:C32"/>
    <mergeCell ref="A61:C61"/>
    <mergeCell ref="A64:B64"/>
    <mergeCell ref="A65:B65"/>
    <mergeCell ref="A3:F3"/>
    <mergeCell ref="D31:F31"/>
    <mergeCell ref="A43:C43"/>
    <mergeCell ref="A49:A50"/>
    <mergeCell ref="B49:B50"/>
    <mergeCell ref="C49:C50"/>
    <mergeCell ref="D49:F49"/>
    <mergeCell ref="A47:B47"/>
    <mergeCell ref="A46:B46"/>
    <mergeCell ref="A24:C24"/>
    <mergeCell ref="A25:C25"/>
    <mergeCell ref="A29:C29"/>
  </mergeCells>
  <pageMargins left="0.25" right="0.25" top="0.75" bottom="0.75" header="0.3" footer="0.3"/>
  <pageSetup paperSize="179" scale="59" fitToHeight="0" orientation="portrait" r:id="rId1"/>
  <rowBreaks count="1" manualBreakCount="1">
    <brk id="45"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27"/>
  <sheetViews>
    <sheetView showGridLines="0" zoomScaleNormal="100" workbookViewId="0">
      <selection activeCell="H14" sqref="H14"/>
    </sheetView>
  </sheetViews>
  <sheetFormatPr baseColWidth="10" defaultColWidth="11.42578125" defaultRowHeight="14.25" x14ac:dyDescent="0.25"/>
  <cols>
    <col min="1" max="1" width="18.140625" style="2" customWidth="1"/>
    <col min="2" max="2" width="19.28515625" style="2" customWidth="1"/>
    <col min="3" max="3" width="18.5703125" style="2" customWidth="1"/>
    <col min="4" max="5" width="11.42578125" style="2"/>
    <col min="6" max="6" width="12" style="2" bestFit="1" customWidth="1"/>
    <col min="7" max="16384" width="11.42578125" style="2"/>
  </cols>
  <sheetData>
    <row r="1" spans="1:6" ht="15" x14ac:dyDescent="0.25">
      <c r="A1" s="1" t="s">
        <v>202</v>
      </c>
      <c r="B1" s="1"/>
      <c r="C1" s="1"/>
      <c r="D1" s="1"/>
      <c r="E1" s="1"/>
      <c r="F1" s="1"/>
    </row>
    <row r="2" spans="1:6" ht="15" x14ac:dyDescent="0.25">
      <c r="A2" s="1"/>
      <c r="B2" s="1"/>
      <c r="C2" s="1"/>
      <c r="D2" s="1"/>
      <c r="E2" s="1"/>
      <c r="F2" s="1"/>
    </row>
    <row r="3" spans="1:6" ht="45" customHeight="1" x14ac:dyDescent="0.25">
      <c r="A3" s="306" t="s">
        <v>531</v>
      </c>
      <c r="B3" s="307"/>
      <c r="C3" s="307"/>
      <c r="D3" s="307"/>
      <c r="E3" s="307"/>
      <c r="F3" s="308"/>
    </row>
    <row r="4" spans="1:6" x14ac:dyDescent="0.25">
      <c r="A4" s="6"/>
    </row>
    <row r="5" spans="1:6" ht="15" x14ac:dyDescent="0.25">
      <c r="A5" s="105" t="s">
        <v>143</v>
      </c>
      <c r="B5" s="7"/>
      <c r="C5" s="7"/>
      <c r="D5" s="7"/>
      <c r="E5" s="7"/>
      <c r="F5" s="7"/>
    </row>
    <row r="6" spans="1:6" x14ac:dyDescent="0.25">
      <c r="A6" s="6"/>
    </row>
    <row r="7" spans="1:6" ht="28.5" x14ac:dyDescent="0.25">
      <c r="A7" s="126" t="s">
        <v>218</v>
      </c>
      <c r="B7" s="126" t="s">
        <v>346</v>
      </c>
      <c r="C7" s="126" t="s">
        <v>347</v>
      </c>
    </row>
    <row r="8" spans="1:6" x14ac:dyDescent="0.25">
      <c r="A8" s="144"/>
      <c r="B8" s="144"/>
      <c r="C8" s="144"/>
    </row>
    <row r="9" spans="1:6" ht="15" thickBot="1" x14ac:dyDescent="0.3">
      <c r="A9" s="10"/>
      <c r="B9" s="10"/>
      <c r="C9" s="10"/>
    </row>
    <row r="10" spans="1:6" ht="15" thickTop="1" x14ac:dyDescent="0.25">
      <c r="A10" s="131" t="s">
        <v>12</v>
      </c>
      <c r="B10" s="129"/>
      <c r="C10" s="129"/>
    </row>
    <row r="11" spans="1:6" x14ac:dyDescent="0.25">
      <c r="A11" s="6"/>
    </row>
    <row r="12" spans="1:6" x14ac:dyDescent="0.25">
      <c r="A12" s="280" t="s">
        <v>220</v>
      </c>
      <c r="B12" s="280"/>
      <c r="C12" s="280"/>
    </row>
    <row r="13" spans="1:6" x14ac:dyDescent="0.25">
      <c r="A13" s="281"/>
      <c r="B13" s="281"/>
      <c r="C13" s="281"/>
    </row>
    <row r="14" spans="1:6" x14ac:dyDescent="0.25">
      <c r="A14" s="18"/>
      <c r="B14" s="18"/>
      <c r="C14" s="18"/>
    </row>
    <row r="15" spans="1:6" ht="15" x14ac:dyDescent="0.25">
      <c r="A15" s="105" t="s">
        <v>144</v>
      </c>
      <c r="B15" s="7"/>
      <c r="C15" s="7"/>
      <c r="D15" s="7"/>
      <c r="E15" s="7"/>
      <c r="F15" s="7"/>
    </row>
    <row r="16" spans="1:6" x14ac:dyDescent="0.25">
      <c r="A16" s="6"/>
    </row>
    <row r="17" spans="1:3" ht="42.75" x14ac:dyDescent="0.25">
      <c r="A17" s="126" t="s">
        <v>219</v>
      </c>
      <c r="B17" s="126" t="s">
        <v>346</v>
      </c>
      <c r="C17" s="126" t="s">
        <v>347</v>
      </c>
    </row>
    <row r="18" spans="1:3" x14ac:dyDescent="0.25">
      <c r="A18" s="144"/>
      <c r="B18" s="144"/>
      <c r="C18" s="144"/>
    </row>
    <row r="19" spans="1:3" ht="15" thickBot="1" x14ac:dyDescent="0.3">
      <c r="A19" s="10"/>
      <c r="B19" s="10"/>
      <c r="C19" s="10"/>
    </row>
    <row r="20" spans="1:3" ht="15" thickTop="1" x14ac:dyDescent="0.25">
      <c r="A20" s="131" t="s">
        <v>12</v>
      </c>
      <c r="B20" s="129"/>
      <c r="C20" s="129"/>
    </row>
    <row r="22" spans="1:3" x14ac:dyDescent="0.25">
      <c r="A22" s="280" t="s">
        <v>221</v>
      </c>
      <c r="B22" s="280"/>
      <c r="C22" s="280"/>
    </row>
    <row r="23" spans="1:3" x14ac:dyDescent="0.25">
      <c r="A23" s="281"/>
      <c r="B23" s="281"/>
      <c r="C23" s="281"/>
    </row>
    <row r="24" spans="1:3" x14ac:dyDescent="0.25">
      <c r="A24" s="6"/>
    </row>
    <row r="25" spans="1:3" ht="15" x14ac:dyDescent="0.25">
      <c r="A25" s="105" t="s">
        <v>314</v>
      </c>
    </row>
    <row r="26" spans="1:3" ht="15" x14ac:dyDescent="0.25">
      <c r="A26" s="105"/>
    </row>
    <row r="27" spans="1:3" ht="14.25" customHeight="1" x14ac:dyDescent="0.25">
      <c r="A27" s="281" t="s">
        <v>358</v>
      </c>
      <c r="B27" s="281"/>
      <c r="C27" s="281"/>
    </row>
  </sheetData>
  <mergeCells count="6">
    <mergeCell ref="A27:C27"/>
    <mergeCell ref="A3:F3"/>
    <mergeCell ref="A22:C22"/>
    <mergeCell ref="A23:C23"/>
    <mergeCell ref="A12:C12"/>
    <mergeCell ref="A13:C13"/>
  </mergeCells>
  <pageMargins left="0.25" right="0.25" top="0.75" bottom="0.75" header="0.3" footer="0.3"/>
  <pageSetup paperSize="179" fitToHeight="0"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F14"/>
  <sheetViews>
    <sheetView showGridLines="0" zoomScaleNormal="100" workbookViewId="0">
      <selection activeCell="A3" sqref="A3:D3"/>
    </sheetView>
  </sheetViews>
  <sheetFormatPr baseColWidth="10" defaultColWidth="11.42578125" defaultRowHeight="14.25" x14ac:dyDescent="0.25"/>
  <cols>
    <col min="1" max="1" width="18.5703125" style="2" customWidth="1"/>
    <col min="2" max="3" width="17.7109375" style="2" customWidth="1"/>
    <col min="4" max="16384" width="11.42578125" style="2"/>
  </cols>
  <sheetData>
    <row r="1" spans="1:6" ht="15" x14ac:dyDescent="0.25">
      <c r="A1" s="1" t="s">
        <v>299</v>
      </c>
      <c r="B1" s="1"/>
      <c r="C1" s="1"/>
      <c r="D1" s="1"/>
      <c r="E1" s="1"/>
      <c r="F1" s="1"/>
    </row>
    <row r="2" spans="1:6" ht="15" x14ac:dyDescent="0.25">
      <c r="A2" s="1"/>
      <c r="B2" s="1"/>
      <c r="C2" s="1"/>
      <c r="D2" s="1"/>
      <c r="E2" s="1"/>
      <c r="F2" s="1"/>
    </row>
    <row r="3" spans="1:6" ht="40.5" customHeight="1" x14ac:dyDescent="0.25">
      <c r="A3" s="274" t="s">
        <v>555</v>
      </c>
      <c r="B3" s="275"/>
      <c r="C3" s="275"/>
      <c r="D3" s="276"/>
      <c r="E3" s="1"/>
      <c r="F3" s="1"/>
    </row>
    <row r="4" spans="1:6" ht="15" x14ac:dyDescent="0.25">
      <c r="A4" s="16"/>
    </row>
    <row r="5" spans="1:6" ht="42.75" x14ac:dyDescent="0.25">
      <c r="A5" s="126" t="s">
        <v>142</v>
      </c>
      <c r="B5" s="126" t="s">
        <v>346</v>
      </c>
      <c r="C5" s="126" t="s">
        <v>347</v>
      </c>
    </row>
    <row r="6" spans="1:6" s="15" customFormat="1" ht="28.5" x14ac:dyDescent="0.25">
      <c r="A6" s="37" t="s">
        <v>273</v>
      </c>
      <c r="B6" s="3"/>
      <c r="C6" s="3"/>
    </row>
    <row r="7" spans="1:6" s="15" customFormat="1" x14ac:dyDescent="0.25">
      <c r="A7" s="21" t="s">
        <v>274</v>
      </c>
      <c r="B7" s="3"/>
      <c r="C7" s="3"/>
    </row>
    <row r="8" spans="1:6" s="15" customFormat="1" ht="42.75" x14ac:dyDescent="0.25">
      <c r="A8" s="21" t="s">
        <v>288</v>
      </c>
      <c r="B8" s="3"/>
      <c r="C8" s="3"/>
    </row>
    <row r="9" spans="1:6" ht="15" thickBot="1" x14ac:dyDescent="0.3">
      <c r="A9" s="38" t="s">
        <v>42</v>
      </c>
      <c r="B9" s="39"/>
      <c r="C9" s="39"/>
      <c r="D9" s="4"/>
    </row>
    <row r="10" spans="1:6" ht="15" thickTop="1" x14ac:dyDescent="0.25">
      <c r="A10" s="131" t="s">
        <v>12</v>
      </c>
      <c r="B10" s="129"/>
      <c r="C10" s="129"/>
    </row>
    <row r="12" spans="1:6" ht="15" x14ac:dyDescent="0.25">
      <c r="A12" s="105" t="s">
        <v>510</v>
      </c>
    </row>
    <row r="13" spans="1:6" ht="15" x14ac:dyDescent="0.25">
      <c r="A13" s="105"/>
    </row>
    <row r="14" spans="1:6" ht="14.25" customHeight="1" x14ac:dyDescent="0.25">
      <c r="A14" s="262" t="s">
        <v>358</v>
      </c>
      <c r="B14" s="264"/>
    </row>
  </sheetData>
  <mergeCells count="2">
    <mergeCell ref="A14:B14"/>
    <mergeCell ref="A3:D3"/>
  </mergeCells>
  <pageMargins left="0.25" right="0.25" top="0.75" bottom="0.75" header="0.3" footer="0.3"/>
  <pageSetup paperSize="17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A131"/>
  <sheetViews>
    <sheetView showGridLines="0" tabSelected="1" zoomScale="90" zoomScaleNormal="90" workbookViewId="0">
      <selection activeCell="B94" sqref="B94"/>
    </sheetView>
  </sheetViews>
  <sheetFormatPr baseColWidth="10" defaultColWidth="11.42578125" defaultRowHeight="14.25" x14ac:dyDescent="0.25"/>
  <cols>
    <col min="1" max="1" width="108" style="238" customWidth="1"/>
    <col min="2" max="3" width="24.28515625" style="146" customWidth="1"/>
    <col min="4" max="4" width="35" style="146" customWidth="1"/>
    <col min="5" max="16384" width="11.42578125" style="146"/>
  </cols>
  <sheetData>
    <row r="1" spans="1:1" ht="15" x14ac:dyDescent="0.25">
      <c r="A1" s="233" t="s">
        <v>345</v>
      </c>
    </row>
    <row r="2" spans="1:1" ht="15" x14ac:dyDescent="0.25">
      <c r="A2" s="233"/>
    </row>
    <row r="3" spans="1:1" ht="15" x14ac:dyDescent="0.25">
      <c r="A3" s="234" t="s">
        <v>469</v>
      </c>
    </row>
    <row r="4" spans="1:1" ht="129.75" customHeight="1" x14ac:dyDescent="0.25">
      <c r="A4" s="235" t="s">
        <v>512</v>
      </c>
    </row>
    <row r="5" spans="1:1" x14ac:dyDescent="0.25">
      <c r="A5" s="236"/>
    </row>
    <row r="6" spans="1:1" ht="15" x14ac:dyDescent="0.25">
      <c r="A6" s="237" t="s">
        <v>316</v>
      </c>
    </row>
    <row r="7" spans="1:1" ht="42.75" x14ac:dyDescent="0.25">
      <c r="A7" s="235" t="s">
        <v>515</v>
      </c>
    </row>
    <row r="9" spans="1:1" ht="15" x14ac:dyDescent="0.25">
      <c r="A9" s="237" t="s">
        <v>317</v>
      </c>
    </row>
    <row r="10" spans="1:1" ht="28.5" x14ac:dyDescent="0.25">
      <c r="A10" s="235" t="s">
        <v>513</v>
      </c>
    </row>
    <row r="12" spans="1:1" ht="15" x14ac:dyDescent="0.25">
      <c r="A12" s="237" t="s">
        <v>318</v>
      </c>
    </row>
    <row r="13" spans="1:1" ht="28.5" x14ac:dyDescent="0.25">
      <c r="A13" s="235" t="s">
        <v>514</v>
      </c>
    </row>
    <row r="15" spans="1:1" ht="15" x14ac:dyDescent="0.25">
      <c r="A15" s="237" t="s">
        <v>319</v>
      </c>
    </row>
    <row r="16" spans="1:1" ht="28.5" x14ac:dyDescent="0.25">
      <c r="A16" s="235" t="s">
        <v>516</v>
      </c>
    </row>
    <row r="18" spans="1:1" ht="15" x14ac:dyDescent="0.25">
      <c r="A18" s="237" t="s">
        <v>320</v>
      </c>
    </row>
    <row r="19" spans="1:1" ht="21" customHeight="1" x14ac:dyDescent="0.25">
      <c r="A19" s="235" t="s">
        <v>517</v>
      </c>
    </row>
    <row r="20" spans="1:1" x14ac:dyDescent="0.25">
      <c r="A20" s="236"/>
    </row>
    <row r="21" spans="1:1" ht="15" x14ac:dyDescent="0.25">
      <c r="A21" s="234" t="s">
        <v>321</v>
      </c>
    </row>
    <row r="22" spans="1:1" ht="42.75" x14ac:dyDescent="0.25">
      <c r="A22" s="235" t="s">
        <v>518</v>
      </c>
    </row>
    <row r="23" spans="1:1" x14ac:dyDescent="0.25">
      <c r="A23" s="236"/>
    </row>
    <row r="24" spans="1:1" ht="15" x14ac:dyDescent="0.25">
      <c r="A24" s="234" t="s">
        <v>322</v>
      </c>
    </row>
    <row r="25" spans="1:1" ht="345" customHeight="1" x14ac:dyDescent="0.25">
      <c r="A25" s="235" t="s">
        <v>519</v>
      </c>
    </row>
    <row r="26" spans="1:1" x14ac:dyDescent="0.25">
      <c r="A26" s="236"/>
    </row>
    <row r="27" spans="1:1" x14ac:dyDescent="0.25">
      <c r="A27" s="236"/>
    </row>
    <row r="28" spans="1:1" x14ac:dyDescent="0.25">
      <c r="A28" s="236"/>
    </row>
    <row r="29" spans="1:1" x14ac:dyDescent="0.25">
      <c r="A29" s="236"/>
    </row>
    <row r="30" spans="1:1" x14ac:dyDescent="0.25">
      <c r="A30" s="236"/>
    </row>
    <row r="31" spans="1:1" x14ac:dyDescent="0.25">
      <c r="A31" s="236"/>
    </row>
    <row r="32" spans="1:1" x14ac:dyDescent="0.25">
      <c r="A32" s="236"/>
    </row>
    <row r="33" spans="1:1" x14ac:dyDescent="0.25">
      <c r="A33" s="236"/>
    </row>
    <row r="34" spans="1:1" x14ac:dyDescent="0.25">
      <c r="A34" s="236"/>
    </row>
    <row r="35" spans="1:1" x14ac:dyDescent="0.25">
      <c r="A35" s="236"/>
    </row>
    <row r="36" spans="1:1" x14ac:dyDescent="0.25">
      <c r="A36" s="236"/>
    </row>
    <row r="37" spans="1:1" x14ac:dyDescent="0.25">
      <c r="A37" s="236"/>
    </row>
    <row r="38" spans="1:1" x14ac:dyDescent="0.25">
      <c r="A38" s="236"/>
    </row>
    <row r="39" spans="1:1" ht="409.5" customHeight="1" x14ac:dyDescent="0.25">
      <c r="A39" s="248" t="s">
        <v>520</v>
      </c>
    </row>
    <row r="40" spans="1:1" x14ac:dyDescent="0.25">
      <c r="A40" s="249"/>
    </row>
    <row r="41" spans="1:1" x14ac:dyDescent="0.25">
      <c r="A41" s="249"/>
    </row>
    <row r="42" spans="1:1" x14ac:dyDescent="0.25">
      <c r="A42" s="249"/>
    </row>
    <row r="43" spans="1:1" x14ac:dyDescent="0.25">
      <c r="A43" s="249"/>
    </row>
    <row r="44" spans="1:1" x14ac:dyDescent="0.25">
      <c r="A44" s="249"/>
    </row>
    <row r="45" spans="1:1" x14ac:dyDescent="0.25">
      <c r="A45" s="249"/>
    </row>
    <row r="46" spans="1:1" x14ac:dyDescent="0.25">
      <c r="A46" s="249"/>
    </row>
    <row r="47" spans="1:1" x14ac:dyDescent="0.25">
      <c r="A47" s="249"/>
    </row>
    <row r="48" spans="1:1" x14ac:dyDescent="0.25">
      <c r="A48" s="249"/>
    </row>
    <row r="49" spans="1:1" x14ac:dyDescent="0.25">
      <c r="A49" s="249"/>
    </row>
    <row r="50" spans="1:1" x14ac:dyDescent="0.25">
      <c r="A50" s="249"/>
    </row>
    <row r="51" spans="1:1" x14ac:dyDescent="0.25">
      <c r="A51" s="250"/>
    </row>
    <row r="52" spans="1:1" x14ac:dyDescent="0.25">
      <c r="A52" s="236"/>
    </row>
    <row r="53" spans="1:1" x14ac:dyDescent="0.25">
      <c r="A53" s="236"/>
    </row>
    <row r="54" spans="1:1" x14ac:dyDescent="0.25">
      <c r="A54" s="236"/>
    </row>
    <row r="55" spans="1:1" x14ac:dyDescent="0.25">
      <c r="A55" s="236"/>
    </row>
    <row r="56" spans="1:1" ht="15" x14ac:dyDescent="0.25">
      <c r="A56" s="234" t="s">
        <v>323</v>
      </c>
    </row>
    <row r="57" spans="1:1" ht="271.5" customHeight="1" x14ac:dyDescent="0.25">
      <c r="A57" s="235" t="s">
        <v>521</v>
      </c>
    </row>
    <row r="58" spans="1:1" x14ac:dyDescent="0.25">
      <c r="A58" s="236"/>
    </row>
    <row r="59" spans="1:1" x14ac:dyDescent="0.25">
      <c r="A59" s="236"/>
    </row>
    <row r="60" spans="1:1" x14ac:dyDescent="0.25">
      <c r="A60" s="236"/>
    </row>
    <row r="61" spans="1:1" x14ac:dyDescent="0.25">
      <c r="A61" s="236"/>
    </row>
    <row r="62" spans="1:1" x14ac:dyDescent="0.25">
      <c r="A62" s="236"/>
    </row>
    <row r="63" spans="1:1" x14ac:dyDescent="0.25">
      <c r="A63" s="236"/>
    </row>
    <row r="64" spans="1:1" x14ac:dyDescent="0.25">
      <c r="A64" s="236"/>
    </row>
    <row r="65" spans="1:1" x14ac:dyDescent="0.25">
      <c r="A65" s="236"/>
    </row>
    <row r="66" spans="1:1" ht="15" x14ac:dyDescent="0.25">
      <c r="A66" s="234" t="s">
        <v>324</v>
      </c>
    </row>
    <row r="67" spans="1:1" ht="28.5" x14ac:dyDescent="0.25">
      <c r="A67" s="235" t="s">
        <v>522</v>
      </c>
    </row>
    <row r="68" spans="1:1" x14ac:dyDescent="0.25">
      <c r="A68" s="236"/>
    </row>
    <row r="69" spans="1:1" ht="15" x14ac:dyDescent="0.25">
      <c r="A69" s="237" t="s">
        <v>325</v>
      </c>
    </row>
    <row r="70" spans="1:1" ht="28.5" x14ac:dyDescent="0.25">
      <c r="A70" s="235" t="s">
        <v>523</v>
      </c>
    </row>
    <row r="71" spans="1:1" x14ac:dyDescent="0.25">
      <c r="A71" s="236"/>
    </row>
    <row r="72" spans="1:1" ht="15" x14ac:dyDescent="0.25">
      <c r="A72" s="237" t="s">
        <v>326</v>
      </c>
    </row>
    <row r="73" spans="1:1" x14ac:dyDescent="0.25">
      <c r="A73" s="235" t="s">
        <v>580</v>
      </c>
    </row>
    <row r="74" spans="1:1" x14ac:dyDescent="0.25">
      <c r="A74" s="236"/>
    </row>
    <row r="75" spans="1:1" s="165" customFormat="1" ht="15" x14ac:dyDescent="0.25">
      <c r="A75" s="234" t="s">
        <v>327</v>
      </c>
    </row>
    <row r="76" spans="1:1" s="165" customFormat="1" ht="75.75" customHeight="1" x14ac:dyDescent="0.25">
      <c r="A76" s="235" t="s">
        <v>534</v>
      </c>
    </row>
    <row r="77" spans="1:1" x14ac:dyDescent="0.25">
      <c r="A77" s="236"/>
    </row>
    <row r="78" spans="1:1" ht="15" x14ac:dyDescent="0.25">
      <c r="A78" s="237" t="s">
        <v>328</v>
      </c>
    </row>
    <row r="79" spans="1:1" ht="28.5" x14ac:dyDescent="0.25">
      <c r="A79" s="235" t="s">
        <v>524</v>
      </c>
    </row>
    <row r="80" spans="1:1" x14ac:dyDescent="0.25">
      <c r="A80" s="236"/>
    </row>
    <row r="81" spans="1:1" ht="15" x14ac:dyDescent="0.25">
      <c r="A81" s="234" t="s">
        <v>334</v>
      </c>
    </row>
    <row r="82" spans="1:1" ht="28.5" x14ac:dyDescent="0.25">
      <c r="A82" s="235" t="s">
        <v>525</v>
      </c>
    </row>
    <row r="83" spans="1:1" x14ac:dyDescent="0.25">
      <c r="A83" s="236"/>
    </row>
    <row r="84" spans="1:1" ht="15" x14ac:dyDescent="0.25">
      <c r="A84" s="234" t="s">
        <v>335</v>
      </c>
    </row>
    <row r="85" spans="1:1" ht="28.5" x14ac:dyDescent="0.25">
      <c r="A85" s="235" t="s">
        <v>526</v>
      </c>
    </row>
    <row r="86" spans="1:1" x14ac:dyDescent="0.25">
      <c r="A86" s="236"/>
    </row>
    <row r="87" spans="1:1" ht="15" x14ac:dyDescent="0.25">
      <c r="A87" s="234" t="s">
        <v>329</v>
      </c>
    </row>
    <row r="88" spans="1:1" ht="409.6" customHeight="1" x14ac:dyDescent="0.25">
      <c r="A88" s="248" t="s">
        <v>527</v>
      </c>
    </row>
    <row r="89" spans="1:1" x14ac:dyDescent="0.25">
      <c r="A89" s="249"/>
    </row>
    <row r="90" spans="1:1" x14ac:dyDescent="0.25">
      <c r="A90" s="249"/>
    </row>
    <row r="91" spans="1:1" ht="276.75" customHeight="1" x14ac:dyDescent="0.25">
      <c r="A91" s="250"/>
    </row>
    <row r="92" spans="1:1" x14ac:dyDescent="0.25">
      <c r="A92" s="236"/>
    </row>
    <row r="93" spans="1:1" ht="15" x14ac:dyDescent="0.25">
      <c r="A93" s="234" t="s">
        <v>470</v>
      </c>
    </row>
    <row r="94" spans="1:1" ht="230.25" customHeight="1" x14ac:dyDescent="0.25">
      <c r="A94" s="235" t="s">
        <v>528</v>
      </c>
    </row>
    <row r="95" spans="1:1" x14ac:dyDescent="0.25">
      <c r="A95" s="236"/>
    </row>
    <row r="96" spans="1:1" ht="15" x14ac:dyDescent="0.25">
      <c r="A96" s="234" t="s">
        <v>330</v>
      </c>
    </row>
    <row r="97" spans="1:1" ht="29.25" customHeight="1" x14ac:dyDescent="0.25">
      <c r="A97" s="235" t="s">
        <v>529</v>
      </c>
    </row>
    <row r="98" spans="1:1" x14ac:dyDescent="0.25">
      <c r="A98" s="236"/>
    </row>
    <row r="99" spans="1:1" ht="15" x14ac:dyDescent="0.25">
      <c r="A99" s="237" t="s">
        <v>331</v>
      </c>
    </row>
    <row r="100" spans="1:1" ht="28.5" x14ac:dyDescent="0.25">
      <c r="A100" s="235" t="s">
        <v>530</v>
      </c>
    </row>
    <row r="101" spans="1:1" x14ac:dyDescent="0.25">
      <c r="A101" s="236"/>
    </row>
    <row r="102" spans="1:1" ht="15" x14ac:dyDescent="0.25">
      <c r="A102" s="237" t="s">
        <v>332</v>
      </c>
    </row>
    <row r="103" spans="1:1" ht="28.5" x14ac:dyDescent="0.25">
      <c r="A103" s="235" t="s">
        <v>531</v>
      </c>
    </row>
    <row r="104" spans="1:1" x14ac:dyDescent="0.25">
      <c r="A104" s="236"/>
    </row>
    <row r="105" spans="1:1" ht="15" x14ac:dyDescent="0.25">
      <c r="A105" s="237" t="s">
        <v>333</v>
      </c>
    </row>
    <row r="106" spans="1:1" x14ac:dyDescent="0.25">
      <c r="A106" s="235" t="s">
        <v>555</v>
      </c>
    </row>
    <row r="107" spans="1:1" x14ac:dyDescent="0.25">
      <c r="A107" s="236"/>
    </row>
    <row r="108" spans="1:1" ht="15" x14ac:dyDescent="0.25">
      <c r="A108" s="237" t="s">
        <v>336</v>
      </c>
    </row>
    <row r="109" spans="1:1" ht="141.75" customHeight="1" x14ac:dyDescent="0.25">
      <c r="A109" s="235" t="s">
        <v>581</v>
      </c>
    </row>
    <row r="110" spans="1:1" x14ac:dyDescent="0.25">
      <c r="A110" s="236"/>
    </row>
    <row r="111" spans="1:1" ht="15" x14ac:dyDescent="0.25">
      <c r="A111" s="234" t="s">
        <v>340</v>
      </c>
    </row>
    <row r="112" spans="1:1" ht="28.5" x14ac:dyDescent="0.25">
      <c r="A112" s="235" t="s">
        <v>532</v>
      </c>
    </row>
    <row r="113" spans="1:1" x14ac:dyDescent="0.25">
      <c r="A113" s="236"/>
    </row>
    <row r="114" spans="1:1" ht="15" x14ac:dyDescent="0.25">
      <c r="A114" s="234" t="s">
        <v>339</v>
      </c>
    </row>
    <row r="115" spans="1:1" x14ac:dyDescent="0.25">
      <c r="A115" s="235" t="s">
        <v>533</v>
      </c>
    </row>
    <row r="116" spans="1:1" x14ac:dyDescent="0.25">
      <c r="A116" s="236"/>
    </row>
    <row r="117" spans="1:1" ht="15" x14ac:dyDescent="0.25">
      <c r="A117" s="234" t="s">
        <v>337</v>
      </c>
    </row>
    <row r="118" spans="1:1" ht="28.5" x14ac:dyDescent="0.25">
      <c r="A118" s="235" t="s">
        <v>513</v>
      </c>
    </row>
    <row r="119" spans="1:1" x14ac:dyDescent="0.25">
      <c r="A119" s="236"/>
    </row>
    <row r="120" spans="1:1" ht="15" x14ac:dyDescent="0.25">
      <c r="A120" s="234" t="s">
        <v>338</v>
      </c>
    </row>
    <row r="121" spans="1:1" x14ac:dyDescent="0.25">
      <c r="A121" s="235" t="s">
        <v>535</v>
      </c>
    </row>
    <row r="122" spans="1:1" x14ac:dyDescent="0.25">
      <c r="A122" s="236"/>
    </row>
    <row r="123" spans="1:1" ht="15" x14ac:dyDescent="0.25">
      <c r="A123" s="234" t="s">
        <v>341</v>
      </c>
    </row>
    <row r="124" spans="1:1" ht="256.5" x14ac:dyDescent="0.25">
      <c r="A124" s="235" t="s">
        <v>536</v>
      </c>
    </row>
    <row r="125" spans="1:1" x14ac:dyDescent="0.25">
      <c r="A125" s="236"/>
    </row>
    <row r="126" spans="1:1" ht="15" x14ac:dyDescent="0.25">
      <c r="A126" s="237" t="s">
        <v>342</v>
      </c>
    </row>
    <row r="127" spans="1:1" ht="142.5" x14ac:dyDescent="0.25">
      <c r="A127" s="235" t="s">
        <v>538</v>
      </c>
    </row>
    <row r="128" spans="1:1" x14ac:dyDescent="0.25">
      <c r="A128" s="236"/>
    </row>
    <row r="129" spans="1:1" ht="15" x14ac:dyDescent="0.25">
      <c r="A129" s="234" t="s">
        <v>343</v>
      </c>
    </row>
    <row r="130" spans="1:1" ht="28.5" customHeight="1" x14ac:dyDescent="0.25">
      <c r="A130" s="235" t="s">
        <v>537</v>
      </c>
    </row>
    <row r="131" spans="1:1" x14ac:dyDescent="0.25">
      <c r="A131" s="236"/>
    </row>
  </sheetData>
  <mergeCells count="2">
    <mergeCell ref="A39:A51"/>
    <mergeCell ref="A88:A91"/>
  </mergeCells>
  <pageMargins left="0.25" right="0.25" top="0.75" bottom="0.75" header="0.3" footer="0.3"/>
  <pageSetup paperSize="179" scale="94" fitToHeight="0" orientation="portrait" r:id="rId1"/>
  <rowBreaks count="2" manualBreakCount="2">
    <brk id="22" max="16383" man="1"/>
    <brk id="54" max="16383" man="1"/>
  </rowBreak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0"/>
    <pageSetUpPr fitToPage="1"/>
  </sheetPr>
  <dimension ref="A1:G28"/>
  <sheetViews>
    <sheetView showGridLines="0" zoomScaleNormal="100" workbookViewId="0">
      <selection activeCell="E8" sqref="E8"/>
    </sheetView>
  </sheetViews>
  <sheetFormatPr baseColWidth="10" defaultColWidth="11.42578125" defaultRowHeight="14.25" x14ac:dyDescent="0.25"/>
  <cols>
    <col min="1" max="2" width="23" style="2" customWidth="1"/>
    <col min="3" max="4" width="18.85546875" style="2" customWidth="1"/>
    <col min="5" max="16384" width="11.42578125" style="2"/>
  </cols>
  <sheetData>
    <row r="1" spans="1:7" ht="15" x14ac:dyDescent="0.25">
      <c r="A1" s="1" t="s">
        <v>300</v>
      </c>
      <c r="B1" s="1"/>
      <c r="C1" s="1"/>
      <c r="D1" s="1"/>
      <c r="E1" s="1"/>
      <c r="F1" s="1"/>
      <c r="G1" s="1"/>
    </row>
    <row r="2" spans="1:7" ht="15" x14ac:dyDescent="0.25">
      <c r="A2" s="1"/>
      <c r="B2" s="1"/>
      <c r="C2" s="1"/>
      <c r="D2" s="1"/>
      <c r="E2" s="1"/>
      <c r="F2" s="1"/>
      <c r="G2" s="1"/>
    </row>
    <row r="3" spans="1:7" ht="27" customHeight="1" x14ac:dyDescent="0.25">
      <c r="A3" s="297" t="s">
        <v>565</v>
      </c>
      <c r="B3" s="298"/>
      <c r="C3" s="298"/>
      <c r="D3" s="298"/>
      <c r="E3" s="298"/>
      <c r="F3" s="299"/>
      <c r="G3" s="1"/>
    </row>
    <row r="4" spans="1:7" ht="15" x14ac:dyDescent="0.25">
      <c r="A4" s="1"/>
      <c r="B4" s="1"/>
      <c r="C4" s="1"/>
      <c r="D4" s="1"/>
      <c r="E4" s="1"/>
      <c r="F4" s="1"/>
      <c r="G4" s="1"/>
    </row>
    <row r="5" spans="1:7" x14ac:dyDescent="0.25">
      <c r="A5" s="33"/>
      <c r="B5" s="33"/>
    </row>
    <row r="6" spans="1:7" ht="44.25" customHeight="1" x14ac:dyDescent="0.25">
      <c r="A6" s="309" t="s">
        <v>428</v>
      </c>
      <c r="B6" s="309"/>
      <c r="C6" s="309"/>
      <c r="D6" s="309"/>
      <c r="E6" s="309"/>
      <c r="F6" s="309"/>
      <c r="G6" s="7"/>
    </row>
    <row r="7" spans="1:7" x14ac:dyDescent="0.25">
      <c r="A7" s="33"/>
      <c r="B7" s="33"/>
    </row>
    <row r="8" spans="1:7" ht="28.5" x14ac:dyDescent="0.25">
      <c r="A8" s="126" t="s">
        <v>21</v>
      </c>
      <c r="B8" s="126" t="s">
        <v>346</v>
      </c>
      <c r="C8" s="126" t="s">
        <v>347</v>
      </c>
    </row>
    <row r="9" spans="1:7" ht="28.5" x14ac:dyDescent="0.25">
      <c r="A9" s="68" t="s">
        <v>111</v>
      </c>
      <c r="B9" s="120" t="s">
        <v>430</v>
      </c>
      <c r="C9" s="121" t="s">
        <v>430</v>
      </c>
    </row>
    <row r="10" spans="1:7" x14ac:dyDescent="0.25">
      <c r="A10" s="119" t="s">
        <v>431</v>
      </c>
      <c r="B10" s="44"/>
      <c r="C10" s="44"/>
    </row>
    <row r="11" spans="1:7" x14ac:dyDescent="0.25">
      <c r="A11" s="119" t="s">
        <v>432</v>
      </c>
      <c r="B11" s="44"/>
      <c r="C11" s="44"/>
    </row>
    <row r="12" spans="1:7" x14ac:dyDescent="0.25">
      <c r="A12" s="67"/>
      <c r="B12" s="44"/>
      <c r="C12" s="44"/>
    </row>
    <row r="13" spans="1:7" x14ac:dyDescent="0.25">
      <c r="A13" s="68" t="s">
        <v>1</v>
      </c>
      <c r="B13" s="120" t="s">
        <v>430</v>
      </c>
      <c r="C13" s="121" t="s">
        <v>430</v>
      </c>
    </row>
    <row r="14" spans="1:7" x14ac:dyDescent="0.25">
      <c r="A14" s="119" t="s">
        <v>431</v>
      </c>
      <c r="B14" s="44"/>
      <c r="C14" s="44"/>
    </row>
    <row r="15" spans="1:7" x14ac:dyDescent="0.25">
      <c r="A15" s="119" t="s">
        <v>432</v>
      </c>
      <c r="B15" s="44"/>
      <c r="C15" s="44"/>
    </row>
    <row r="16" spans="1:7" x14ac:dyDescent="0.25">
      <c r="A16" s="67"/>
      <c r="B16" s="44"/>
      <c r="C16" s="44"/>
    </row>
    <row r="17" spans="1:7" x14ac:dyDescent="0.25">
      <c r="A17" s="68" t="s">
        <v>112</v>
      </c>
      <c r="B17" s="120" t="s">
        <v>430</v>
      </c>
      <c r="C17" s="121" t="s">
        <v>430</v>
      </c>
    </row>
    <row r="18" spans="1:7" x14ac:dyDescent="0.25">
      <c r="A18" s="119" t="s">
        <v>431</v>
      </c>
      <c r="B18" s="44"/>
      <c r="C18" s="44"/>
    </row>
    <row r="19" spans="1:7" x14ac:dyDescent="0.25">
      <c r="A19" s="122" t="s">
        <v>432</v>
      </c>
      <c r="B19" s="44"/>
      <c r="C19" s="44"/>
    </row>
    <row r="20" spans="1:7" x14ac:dyDescent="0.25">
      <c r="A20" s="33"/>
      <c r="B20" s="33"/>
    </row>
    <row r="21" spans="1:7" s="15" customFormat="1" ht="15" x14ac:dyDescent="0.25">
      <c r="A21" s="105" t="s">
        <v>429</v>
      </c>
      <c r="B21" s="17"/>
      <c r="C21" s="17"/>
      <c r="D21" s="17"/>
      <c r="E21" s="17"/>
      <c r="F21" s="17"/>
      <c r="G21" s="17"/>
    </row>
    <row r="22" spans="1:7" x14ac:dyDescent="0.25">
      <c r="A22" s="33"/>
      <c r="B22" s="33"/>
    </row>
    <row r="23" spans="1:7" x14ac:dyDescent="0.25">
      <c r="A23" s="280" t="s">
        <v>258</v>
      </c>
      <c r="B23" s="280"/>
    </row>
    <row r="24" spans="1:7" x14ac:dyDescent="0.25">
      <c r="A24" s="281"/>
      <c r="B24" s="281"/>
    </row>
    <row r="25" spans="1:7" x14ac:dyDescent="0.25">
      <c r="A25" s="33"/>
      <c r="B25" s="33"/>
    </row>
    <row r="26" spans="1:7" ht="15" x14ac:dyDescent="0.25">
      <c r="A26" s="105" t="s">
        <v>314</v>
      </c>
    </row>
    <row r="27" spans="1:7" ht="15" x14ac:dyDescent="0.25">
      <c r="A27" s="105"/>
    </row>
    <row r="28" spans="1:7" ht="14.25" customHeight="1" x14ac:dyDescent="0.25">
      <c r="A28" s="262" t="s">
        <v>358</v>
      </c>
      <c r="B28" s="264"/>
    </row>
  </sheetData>
  <mergeCells count="5">
    <mergeCell ref="A23:B23"/>
    <mergeCell ref="A24:B24"/>
    <mergeCell ref="A28:B28"/>
    <mergeCell ref="A3:F3"/>
    <mergeCell ref="A6:F6"/>
  </mergeCells>
  <pageMargins left="0.25" right="0.25" top="0.75" bottom="0.75" header="0.3" footer="0.3"/>
  <pageSetup paperSize="179" scale="85" fitToHeight="0"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13"/>
  <sheetViews>
    <sheetView showGridLines="0" zoomScaleNormal="100" workbookViewId="0">
      <selection activeCell="M10" sqref="M10"/>
    </sheetView>
  </sheetViews>
  <sheetFormatPr baseColWidth="10" defaultColWidth="11.42578125" defaultRowHeight="14.25" x14ac:dyDescent="0.25"/>
  <cols>
    <col min="1" max="1" width="35.5703125" style="2" customWidth="1"/>
    <col min="2" max="2" width="20.140625" style="2" customWidth="1"/>
    <col min="3" max="3" width="18.28515625" style="2" customWidth="1"/>
    <col min="4" max="4" width="14" style="2" customWidth="1"/>
    <col min="5" max="5" width="17.140625" style="2" customWidth="1"/>
    <col min="6" max="16384" width="11.42578125" style="2"/>
  </cols>
  <sheetData>
    <row r="1" spans="1:6" ht="15" x14ac:dyDescent="0.25">
      <c r="A1" s="1" t="s">
        <v>301</v>
      </c>
      <c r="B1" s="1"/>
      <c r="C1" s="1"/>
      <c r="D1" s="1"/>
      <c r="E1" s="1"/>
      <c r="F1" s="1"/>
    </row>
    <row r="2" spans="1:6" ht="15" x14ac:dyDescent="0.25">
      <c r="A2" s="1"/>
      <c r="B2" s="1"/>
      <c r="C2" s="1"/>
      <c r="D2" s="1"/>
      <c r="E2" s="1"/>
      <c r="F2" s="1"/>
    </row>
    <row r="3" spans="1:6" ht="87" customHeight="1" x14ac:dyDescent="0.25">
      <c r="A3" s="274" t="s">
        <v>556</v>
      </c>
      <c r="B3" s="275"/>
      <c r="C3" s="276"/>
      <c r="D3" s="1"/>
      <c r="E3" s="1"/>
      <c r="F3" s="1"/>
    </row>
    <row r="4" spans="1:6" ht="15" x14ac:dyDescent="0.25">
      <c r="A4" s="16"/>
    </row>
    <row r="5" spans="1:6" ht="15" x14ac:dyDescent="0.25">
      <c r="A5" s="105" t="s">
        <v>433</v>
      </c>
    </row>
    <row r="6" spans="1:6" ht="15" x14ac:dyDescent="0.25">
      <c r="A6" s="16"/>
    </row>
    <row r="7" spans="1:6" ht="42.75" x14ac:dyDescent="0.25">
      <c r="A7" s="126" t="s">
        <v>21</v>
      </c>
      <c r="B7" s="126" t="s">
        <v>346</v>
      </c>
      <c r="C7" s="126" t="s">
        <v>347</v>
      </c>
    </row>
    <row r="8" spans="1:6" ht="29.25" thickBot="1" x14ac:dyDescent="0.3">
      <c r="A8" s="29" t="s">
        <v>193</v>
      </c>
      <c r="B8" s="10"/>
      <c r="C8" s="10"/>
    </row>
    <row r="9" spans="1:6" ht="15" thickTop="1" x14ac:dyDescent="0.25">
      <c r="A9" s="131" t="s">
        <v>12</v>
      </c>
      <c r="B9" s="129"/>
      <c r="C9" s="129"/>
    </row>
    <row r="11" spans="1:6" ht="15" x14ac:dyDescent="0.25">
      <c r="A11" s="105" t="s">
        <v>348</v>
      </c>
    </row>
    <row r="12" spans="1:6" ht="15" x14ac:dyDescent="0.25">
      <c r="A12" s="105"/>
    </row>
    <row r="13" spans="1:6" ht="14.25" customHeight="1" x14ac:dyDescent="0.25">
      <c r="A13" s="262" t="s">
        <v>358</v>
      </c>
      <c r="B13" s="264"/>
    </row>
  </sheetData>
  <mergeCells count="2">
    <mergeCell ref="A13:B13"/>
    <mergeCell ref="A3:C3"/>
  </mergeCells>
  <pageMargins left="0.25" right="0.25" top="0.75" bottom="0.75" header="0.3" footer="0.3"/>
  <pageSetup paperSize="179" fitToHeight="0"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18"/>
  <sheetViews>
    <sheetView showGridLines="0" zoomScaleNormal="100" workbookViewId="0">
      <selection activeCell="H15" sqref="H15"/>
    </sheetView>
  </sheetViews>
  <sheetFormatPr baseColWidth="10" defaultColWidth="11.42578125" defaultRowHeight="14.25" x14ac:dyDescent="0.25"/>
  <cols>
    <col min="1" max="2" width="16.140625" style="2" customWidth="1"/>
    <col min="3" max="3" width="23.5703125" style="2" customWidth="1"/>
    <col min="4" max="4" width="22.28515625" style="2" customWidth="1"/>
    <col min="5" max="5" width="11.42578125" style="2"/>
    <col min="6" max="6" width="24.85546875" style="2" customWidth="1"/>
    <col min="7" max="16384" width="11.42578125" style="2"/>
  </cols>
  <sheetData>
    <row r="1" spans="1:6" ht="15" x14ac:dyDescent="0.25">
      <c r="A1" s="1" t="s">
        <v>302</v>
      </c>
      <c r="B1" s="1"/>
      <c r="C1" s="1"/>
      <c r="D1" s="1"/>
      <c r="E1" s="1"/>
      <c r="F1" s="1"/>
    </row>
    <row r="2" spans="1:6" ht="15" x14ac:dyDescent="0.25">
      <c r="A2" s="1"/>
      <c r="B2" s="1"/>
      <c r="C2" s="1"/>
      <c r="D2" s="1"/>
      <c r="E2" s="1"/>
      <c r="F2" s="1"/>
    </row>
    <row r="3" spans="1:6" ht="36" customHeight="1" x14ac:dyDescent="0.25">
      <c r="A3" s="274" t="s">
        <v>557</v>
      </c>
      <c r="B3" s="275"/>
      <c r="C3" s="275"/>
      <c r="D3" s="276"/>
      <c r="E3" s="1"/>
      <c r="F3" s="1"/>
    </row>
    <row r="4" spans="1:6" ht="15" x14ac:dyDescent="0.25">
      <c r="A4" s="1"/>
      <c r="B4" s="1"/>
      <c r="C4" s="1"/>
      <c r="D4" s="1"/>
      <c r="E4" s="1"/>
      <c r="F4" s="1"/>
    </row>
    <row r="5" spans="1:6" x14ac:dyDescent="0.25">
      <c r="A5" s="6"/>
      <c r="B5" s="6"/>
    </row>
    <row r="6" spans="1:6" ht="15" x14ac:dyDescent="0.25">
      <c r="A6" s="105" t="s">
        <v>434</v>
      </c>
    </row>
    <row r="7" spans="1:6" ht="15" x14ac:dyDescent="0.25">
      <c r="A7" s="105"/>
    </row>
    <row r="8" spans="1:6" ht="42.75" x14ac:dyDescent="0.25">
      <c r="A8" s="126" t="s">
        <v>254</v>
      </c>
      <c r="B8" s="126" t="s">
        <v>257</v>
      </c>
      <c r="C8" s="126" t="s">
        <v>255</v>
      </c>
      <c r="D8" s="126" t="s">
        <v>256</v>
      </c>
    </row>
    <row r="9" spans="1:6" s="15" customFormat="1" x14ac:dyDescent="0.25">
      <c r="A9" s="67"/>
      <c r="B9" s="67"/>
      <c r="C9" s="67"/>
      <c r="D9" s="67"/>
    </row>
    <row r="10" spans="1:6" ht="15" thickBot="1" x14ac:dyDescent="0.3">
      <c r="A10" s="10"/>
      <c r="B10" s="10"/>
      <c r="C10" s="10"/>
      <c r="D10" s="10"/>
      <c r="E10" s="4"/>
    </row>
    <row r="11" spans="1:6" ht="15" thickTop="1" x14ac:dyDescent="0.25">
      <c r="A11" s="269" t="s">
        <v>12</v>
      </c>
      <c r="B11" s="270"/>
      <c r="C11" s="129"/>
      <c r="D11" s="129"/>
    </row>
    <row r="12" spans="1:6" x14ac:dyDescent="0.25">
      <c r="A12" s="27"/>
      <c r="B12" s="27"/>
    </row>
    <row r="13" spans="1:6" x14ac:dyDescent="0.25">
      <c r="A13" s="280" t="s">
        <v>222</v>
      </c>
      <c r="B13" s="280"/>
      <c r="C13" s="280"/>
    </row>
    <row r="14" spans="1:6" x14ac:dyDescent="0.25">
      <c r="A14" s="281"/>
      <c r="B14" s="281"/>
      <c r="C14" s="281"/>
    </row>
    <row r="15" spans="1:6" ht="15" x14ac:dyDescent="0.25">
      <c r="A15" s="28"/>
      <c r="B15" s="28"/>
    </row>
    <row r="16" spans="1:6" ht="15" x14ac:dyDescent="0.25">
      <c r="A16" s="105" t="s">
        <v>348</v>
      </c>
    </row>
    <row r="17" spans="1:3" ht="15" x14ac:dyDescent="0.25">
      <c r="A17" s="105"/>
    </row>
    <row r="18" spans="1:3" ht="14.25" customHeight="1" x14ac:dyDescent="0.25">
      <c r="A18" s="281" t="s">
        <v>358</v>
      </c>
      <c r="B18" s="281"/>
      <c r="C18" s="281"/>
    </row>
  </sheetData>
  <mergeCells count="5">
    <mergeCell ref="A11:B11"/>
    <mergeCell ref="A13:C13"/>
    <mergeCell ref="A14:C14"/>
    <mergeCell ref="A18:C18"/>
    <mergeCell ref="A3:D3"/>
  </mergeCells>
  <pageMargins left="0.25" right="0.25" top="0.75" bottom="0.75" header="0.3" footer="0.3"/>
  <pageSetup paperSize="179" fitToHeight="0"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E3"/>
  <sheetViews>
    <sheetView showGridLines="0" zoomScaleNormal="100" workbookViewId="0">
      <selection activeCell="E6" sqref="E6"/>
    </sheetView>
  </sheetViews>
  <sheetFormatPr baseColWidth="10" defaultColWidth="11.42578125" defaultRowHeight="14.25" x14ac:dyDescent="0.25"/>
  <cols>
    <col min="1" max="1" width="39.7109375" style="2" customWidth="1"/>
    <col min="2" max="16384" width="11.42578125" style="2"/>
  </cols>
  <sheetData>
    <row r="1" spans="1:5" ht="15" x14ac:dyDescent="0.25">
      <c r="A1" s="1" t="s">
        <v>303</v>
      </c>
      <c r="B1" s="1"/>
      <c r="C1" s="1"/>
      <c r="D1" s="8"/>
      <c r="E1" s="1"/>
    </row>
    <row r="3" spans="1:5" x14ac:dyDescent="0.25">
      <c r="A3" s="2" t="s">
        <v>424</v>
      </c>
    </row>
  </sheetData>
  <pageMargins left="0.25" right="0.25" top="0.75" bottom="0.75" header="0.3" footer="0.3"/>
  <pageSetup paperSize="179" fitToHeight="0"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I36"/>
  <sheetViews>
    <sheetView showGridLines="0" topLeftCell="A7" zoomScaleNormal="100" workbookViewId="0">
      <selection activeCell="K13" sqref="K13"/>
    </sheetView>
  </sheetViews>
  <sheetFormatPr baseColWidth="10" defaultColWidth="11.42578125" defaultRowHeight="14.25" x14ac:dyDescent="0.25"/>
  <cols>
    <col min="1" max="1" width="24.28515625" style="2" customWidth="1"/>
    <col min="2" max="2" width="16.28515625" style="2" customWidth="1"/>
    <col min="3" max="3" width="15" style="2" customWidth="1"/>
    <col min="4" max="4" width="15.140625" style="2" customWidth="1"/>
    <col min="5" max="16384" width="11.42578125" style="2"/>
  </cols>
  <sheetData>
    <row r="1" spans="1:9" ht="15" x14ac:dyDescent="0.25">
      <c r="A1" s="1" t="s">
        <v>304</v>
      </c>
      <c r="B1" s="1"/>
      <c r="C1" s="1"/>
      <c r="D1" s="1"/>
      <c r="E1" s="1"/>
      <c r="F1" s="1"/>
    </row>
    <row r="2" spans="1:9" ht="15" x14ac:dyDescent="0.25">
      <c r="A2" s="1"/>
      <c r="B2" s="1"/>
      <c r="C2" s="1"/>
      <c r="D2" s="1"/>
      <c r="E2" s="1"/>
      <c r="F2" s="1"/>
    </row>
    <row r="3" spans="1:9" ht="30.75" customHeight="1" x14ac:dyDescent="0.25">
      <c r="A3" s="274" t="s">
        <v>558</v>
      </c>
      <c r="B3" s="275"/>
      <c r="C3" s="275"/>
      <c r="D3" s="275"/>
      <c r="E3" s="275"/>
      <c r="F3" s="275"/>
      <c r="G3" s="275"/>
      <c r="H3" s="275"/>
      <c r="I3" s="276"/>
    </row>
    <row r="4" spans="1:9" ht="15" x14ac:dyDescent="0.25">
      <c r="A4" s="113"/>
      <c r="B4" s="113"/>
      <c r="C4" s="113"/>
      <c r="D4" s="113"/>
      <c r="E4" s="113"/>
      <c r="F4" s="113"/>
      <c r="G4" s="113"/>
    </row>
    <row r="5" spans="1:9" ht="15" x14ac:dyDescent="0.25">
      <c r="A5" s="105" t="s">
        <v>153</v>
      </c>
    </row>
    <row r="6" spans="1:9" ht="15" x14ac:dyDescent="0.25">
      <c r="A6" s="7"/>
    </row>
    <row r="7" spans="1:9" ht="28.5" x14ac:dyDescent="0.25">
      <c r="A7" s="126" t="s">
        <v>190</v>
      </c>
      <c r="B7" s="143" t="s">
        <v>102</v>
      </c>
      <c r="C7" s="126" t="s">
        <v>103</v>
      </c>
      <c r="D7" s="126" t="s">
        <v>104</v>
      </c>
    </row>
    <row r="8" spans="1:9" x14ac:dyDescent="0.25">
      <c r="A8" s="13"/>
      <c r="B8" s="3"/>
      <c r="C8" s="3"/>
      <c r="D8" s="3"/>
      <c r="E8" s="23"/>
      <c r="F8" s="23"/>
      <c r="G8" s="23"/>
    </row>
    <row r="9" spans="1:9" x14ac:dyDescent="0.25">
      <c r="A9" s="110"/>
      <c r="B9" s="108"/>
      <c r="C9" s="108"/>
      <c r="D9" s="108"/>
      <c r="E9" s="112"/>
      <c r="F9" s="112"/>
      <c r="G9" s="112"/>
    </row>
    <row r="10" spans="1:9" x14ac:dyDescent="0.25">
      <c r="A10" s="23"/>
      <c r="B10" s="23"/>
      <c r="C10" s="23"/>
      <c r="D10" s="23"/>
      <c r="E10" s="23"/>
      <c r="F10" s="23"/>
    </row>
    <row r="11" spans="1:9" ht="15" x14ac:dyDescent="0.25">
      <c r="A11" s="105" t="s">
        <v>435</v>
      </c>
    </row>
    <row r="13" spans="1:9" x14ac:dyDescent="0.25">
      <c r="A13" s="2" t="s">
        <v>155</v>
      </c>
    </row>
    <row r="15" spans="1:9" ht="15" customHeight="1" x14ac:dyDescent="0.25">
      <c r="A15" s="260" t="s">
        <v>154</v>
      </c>
      <c r="B15" s="260" t="s">
        <v>76</v>
      </c>
      <c r="C15" s="260" t="s">
        <v>105</v>
      </c>
      <c r="D15" s="268" t="s">
        <v>346</v>
      </c>
      <c r="E15" s="268"/>
      <c r="F15" s="268"/>
      <c r="G15" s="268" t="s">
        <v>347</v>
      </c>
      <c r="H15" s="268"/>
      <c r="I15" s="268"/>
    </row>
    <row r="16" spans="1:9" ht="15.75" customHeight="1" x14ac:dyDescent="0.25">
      <c r="A16" s="310"/>
      <c r="B16" s="310"/>
      <c r="C16" s="310"/>
      <c r="D16" s="254" t="s">
        <v>106</v>
      </c>
      <c r="E16" s="255"/>
      <c r="F16" s="256"/>
      <c r="G16" s="254" t="s">
        <v>106</v>
      </c>
      <c r="H16" s="255"/>
      <c r="I16" s="256"/>
    </row>
    <row r="17" spans="1:9" x14ac:dyDescent="0.25">
      <c r="A17" s="261"/>
      <c r="B17" s="261"/>
      <c r="C17" s="261"/>
      <c r="D17" s="126" t="s">
        <v>107</v>
      </c>
      <c r="E17" s="126" t="s">
        <v>108</v>
      </c>
      <c r="F17" s="126" t="s">
        <v>3</v>
      </c>
      <c r="G17" s="126" t="s">
        <v>107</v>
      </c>
      <c r="H17" s="126" t="s">
        <v>108</v>
      </c>
      <c r="I17" s="126" t="s">
        <v>3</v>
      </c>
    </row>
    <row r="18" spans="1:9" s="15" customFormat="1" x14ac:dyDescent="0.25">
      <c r="A18" s="141"/>
      <c r="B18" s="141"/>
      <c r="C18" s="141"/>
      <c r="D18" s="67"/>
      <c r="E18" s="67"/>
      <c r="F18" s="67"/>
      <c r="G18" s="67"/>
      <c r="H18" s="67"/>
      <c r="I18" s="67"/>
    </row>
    <row r="19" spans="1:9" ht="15" thickBot="1" x14ac:dyDescent="0.3">
      <c r="A19" s="10"/>
      <c r="B19" s="10"/>
      <c r="C19" s="10"/>
      <c r="D19" s="10"/>
      <c r="E19" s="10"/>
      <c r="F19" s="10"/>
      <c r="G19" s="10"/>
      <c r="H19" s="10"/>
      <c r="I19" s="10"/>
    </row>
    <row r="20" spans="1:9" ht="15" thickTop="1" x14ac:dyDescent="0.25">
      <c r="A20" s="269" t="s">
        <v>12</v>
      </c>
      <c r="B20" s="291"/>
      <c r="C20" s="270"/>
      <c r="D20" s="129"/>
      <c r="E20" s="129"/>
      <c r="F20" s="129"/>
      <c r="G20" s="129"/>
      <c r="H20" s="129"/>
      <c r="I20" s="129"/>
    </row>
    <row r="22" spans="1:9" x14ac:dyDescent="0.25">
      <c r="A22" s="2" t="s">
        <v>156</v>
      </c>
    </row>
    <row r="24" spans="1:9" ht="42.75" x14ac:dyDescent="0.25">
      <c r="A24" s="126" t="s">
        <v>154</v>
      </c>
      <c r="B24" s="126" t="s">
        <v>109</v>
      </c>
      <c r="C24" s="126" t="s">
        <v>346</v>
      </c>
      <c r="D24" s="126" t="s">
        <v>347</v>
      </c>
    </row>
    <row r="25" spans="1:9" x14ac:dyDescent="0.25">
      <c r="A25" s="3"/>
      <c r="B25" s="3"/>
      <c r="C25" s="3"/>
      <c r="D25" s="3"/>
    </row>
    <row r="27" spans="1:9" ht="15" x14ac:dyDescent="0.25">
      <c r="A27" s="105" t="s">
        <v>436</v>
      </c>
    </row>
    <row r="29" spans="1:9" ht="42.75" x14ac:dyDescent="0.25">
      <c r="A29" s="254" t="s">
        <v>21</v>
      </c>
      <c r="B29" s="256"/>
      <c r="C29" s="126" t="s">
        <v>346</v>
      </c>
      <c r="D29" s="126" t="s">
        <v>347</v>
      </c>
    </row>
    <row r="30" spans="1:9" s="163" customFormat="1" ht="31.5" customHeight="1" x14ac:dyDescent="0.25">
      <c r="A30" s="300" t="s">
        <v>233</v>
      </c>
      <c r="B30" s="302"/>
      <c r="C30" s="151"/>
      <c r="D30" s="151"/>
      <c r="E30" s="162"/>
    </row>
    <row r="31" spans="1:9" s="163" customFormat="1" ht="41.25" customHeight="1" x14ac:dyDescent="0.25">
      <c r="A31" s="300" t="s">
        <v>253</v>
      </c>
      <c r="B31" s="302"/>
      <c r="C31" s="151"/>
      <c r="D31" s="151"/>
      <c r="E31" s="162"/>
    </row>
    <row r="32" spans="1:9" s="163" customFormat="1" ht="24.75" customHeight="1" x14ac:dyDescent="0.25">
      <c r="A32" s="311" t="s">
        <v>437</v>
      </c>
      <c r="B32" s="312"/>
      <c r="C32" s="151"/>
      <c r="D32" s="151"/>
      <c r="E32" s="162"/>
    </row>
    <row r="34" spans="1:2" ht="15" x14ac:dyDescent="0.25">
      <c r="A34" s="105" t="s">
        <v>354</v>
      </c>
    </row>
    <row r="35" spans="1:2" ht="15" x14ac:dyDescent="0.25">
      <c r="A35" s="105"/>
    </row>
    <row r="36" spans="1:2" ht="14.25" customHeight="1" x14ac:dyDescent="0.25">
      <c r="A36" s="262" t="s">
        <v>358</v>
      </c>
      <c r="B36" s="264"/>
    </row>
  </sheetData>
  <mergeCells count="14">
    <mergeCell ref="A29:B29"/>
    <mergeCell ref="A15:A17"/>
    <mergeCell ref="A20:C20"/>
    <mergeCell ref="A36:B36"/>
    <mergeCell ref="B15:B17"/>
    <mergeCell ref="C15:C17"/>
    <mergeCell ref="A30:B30"/>
    <mergeCell ref="A31:B31"/>
    <mergeCell ref="A32:B32"/>
    <mergeCell ref="A3:I3"/>
    <mergeCell ref="D15:F15"/>
    <mergeCell ref="G15:I15"/>
    <mergeCell ref="D16:F16"/>
    <mergeCell ref="G16:I16"/>
  </mergeCells>
  <pageMargins left="0.25" right="0.25" top="0.75" bottom="0.75" header="0.3" footer="0.3"/>
  <pageSetup paperSize="179" scale="71" fitToHeight="0"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H69"/>
  <sheetViews>
    <sheetView showGridLines="0" workbookViewId="0">
      <selection activeCell="A55" sqref="A55:XFD55"/>
    </sheetView>
  </sheetViews>
  <sheetFormatPr baseColWidth="10" defaultRowHeight="15" x14ac:dyDescent="0.25"/>
  <cols>
    <col min="1" max="1" width="23.5703125" customWidth="1"/>
    <col min="2" max="2" width="13.140625" customWidth="1"/>
    <col min="3" max="3" width="15.140625" customWidth="1"/>
    <col min="4" max="4" width="13" customWidth="1"/>
    <col min="5" max="5" width="13.28515625" customWidth="1"/>
    <col min="6" max="6" width="13.85546875" customWidth="1"/>
  </cols>
  <sheetData>
    <row r="1" spans="1:8" x14ac:dyDescent="0.25">
      <c r="A1" s="1" t="s">
        <v>438</v>
      </c>
    </row>
    <row r="2" spans="1:8" x14ac:dyDescent="0.25">
      <c r="A2" s="1"/>
    </row>
    <row r="3" spans="1:8" ht="44.25" customHeight="1" x14ac:dyDescent="0.25">
      <c r="A3" s="274" t="s">
        <v>559</v>
      </c>
      <c r="B3" s="275"/>
      <c r="C3" s="275"/>
      <c r="D3" s="275"/>
      <c r="E3" s="275"/>
      <c r="F3" s="275"/>
      <c r="G3" s="275"/>
      <c r="H3" s="276"/>
    </row>
    <row r="4" spans="1:8" x14ac:dyDescent="0.25">
      <c r="A4" s="113"/>
    </row>
    <row r="5" spans="1:8" x14ac:dyDescent="0.25">
      <c r="A5" s="105" t="s">
        <v>439</v>
      </c>
    </row>
    <row r="6" spans="1:8" x14ac:dyDescent="0.25">
      <c r="A6" s="7"/>
    </row>
    <row r="7" spans="1:8" x14ac:dyDescent="0.25">
      <c r="A7" s="254" t="s">
        <v>346</v>
      </c>
      <c r="B7" s="255"/>
      <c r="C7" s="255"/>
      <c r="D7" s="255"/>
      <c r="E7" s="255"/>
      <c r="F7" s="255"/>
      <c r="G7" s="255"/>
      <c r="H7" s="256"/>
    </row>
    <row r="8" spans="1:8" ht="27.75" customHeight="1" x14ac:dyDescent="0.25">
      <c r="A8" s="260" t="s">
        <v>440</v>
      </c>
      <c r="B8" s="260" t="s">
        <v>76</v>
      </c>
      <c r="C8" s="260" t="s">
        <v>441</v>
      </c>
      <c r="D8" s="260" t="s">
        <v>447</v>
      </c>
      <c r="E8" s="260" t="s">
        <v>442</v>
      </c>
      <c r="F8" s="260" t="s">
        <v>70</v>
      </c>
      <c r="G8" s="254" t="s">
        <v>443</v>
      </c>
      <c r="H8" s="256"/>
    </row>
    <row r="9" spans="1:8" ht="20.25" customHeight="1" x14ac:dyDescent="0.25">
      <c r="A9" s="261"/>
      <c r="B9" s="261"/>
      <c r="C9" s="261"/>
      <c r="D9" s="261" t="s">
        <v>444</v>
      </c>
      <c r="E9" s="261"/>
      <c r="F9" s="261"/>
      <c r="G9" s="126" t="s">
        <v>445</v>
      </c>
      <c r="H9" s="126" t="s">
        <v>446</v>
      </c>
    </row>
    <row r="10" spans="1:8" x14ac:dyDescent="0.25">
      <c r="A10" s="20"/>
      <c r="B10" s="20"/>
      <c r="C10" s="20"/>
      <c r="D10" s="20"/>
      <c r="E10" s="20"/>
      <c r="F10" s="20"/>
      <c r="G10" s="20"/>
      <c r="H10" s="20"/>
    </row>
    <row r="11" spans="1:8" x14ac:dyDescent="0.25">
      <c r="A11" s="20"/>
      <c r="B11" s="20"/>
      <c r="C11" s="20"/>
      <c r="D11" s="20"/>
      <c r="E11" s="20"/>
      <c r="F11" s="20"/>
      <c r="G11" s="20"/>
      <c r="H11" s="20"/>
    </row>
    <row r="12" spans="1:8" ht="15.75" thickBot="1" x14ac:dyDescent="0.3">
      <c r="A12" s="111"/>
      <c r="B12" s="111"/>
      <c r="C12" s="111"/>
      <c r="D12" s="111"/>
      <c r="E12" s="111"/>
      <c r="F12" s="111"/>
      <c r="G12" s="111"/>
      <c r="H12" s="111"/>
    </row>
    <row r="13" spans="1:8" ht="15.75" thickTop="1" x14ac:dyDescent="0.25">
      <c r="A13" s="313" t="s">
        <v>12</v>
      </c>
      <c r="B13" s="314"/>
      <c r="C13" s="142"/>
      <c r="D13" s="142"/>
      <c r="E13" s="142"/>
      <c r="F13" s="142"/>
      <c r="G13" s="142"/>
      <c r="H13" s="142"/>
    </row>
    <row r="15" spans="1:8" x14ac:dyDescent="0.25">
      <c r="A15" s="105" t="s">
        <v>448</v>
      </c>
    </row>
    <row r="17" spans="1:5" x14ac:dyDescent="0.25">
      <c r="A17" s="254" t="s">
        <v>346</v>
      </c>
      <c r="B17" s="255"/>
      <c r="C17" s="255"/>
      <c r="D17" s="255"/>
      <c r="E17" s="256"/>
    </row>
    <row r="18" spans="1:5" x14ac:dyDescent="0.25">
      <c r="A18" s="260" t="s">
        <v>21</v>
      </c>
      <c r="B18" s="254" t="s">
        <v>449</v>
      </c>
      <c r="C18" s="255"/>
      <c r="D18" s="256"/>
      <c r="E18" s="260" t="s">
        <v>12</v>
      </c>
    </row>
    <row r="19" spans="1:5" x14ac:dyDescent="0.25">
      <c r="A19" s="261"/>
      <c r="B19" s="126" t="s">
        <v>77</v>
      </c>
      <c r="C19" s="126" t="s">
        <v>78</v>
      </c>
      <c r="D19" s="126" t="s">
        <v>79</v>
      </c>
      <c r="E19" s="261"/>
    </row>
    <row r="20" spans="1:5" x14ac:dyDescent="0.25">
      <c r="A20" s="20" t="s">
        <v>80</v>
      </c>
      <c r="B20" s="20"/>
      <c r="C20" s="20"/>
      <c r="D20" s="20"/>
      <c r="E20" s="20"/>
    </row>
    <row r="21" spans="1:5" x14ac:dyDescent="0.25">
      <c r="A21" s="20" t="s">
        <v>450</v>
      </c>
      <c r="B21" s="20"/>
      <c r="C21" s="20"/>
      <c r="D21" s="20"/>
      <c r="E21" s="20"/>
    </row>
    <row r="22" spans="1:5" ht="15.75" thickBot="1" x14ac:dyDescent="0.3">
      <c r="A22" s="111" t="s">
        <v>451</v>
      </c>
      <c r="B22" s="111"/>
      <c r="C22" s="111"/>
      <c r="D22" s="111"/>
      <c r="E22" s="111"/>
    </row>
    <row r="23" spans="1:5" ht="29.25" thickTop="1" x14ac:dyDescent="0.25">
      <c r="A23" s="142" t="s">
        <v>452</v>
      </c>
      <c r="B23" s="142"/>
      <c r="C23" s="142"/>
      <c r="D23" s="142"/>
      <c r="E23" s="142"/>
    </row>
    <row r="24" spans="1:5" x14ac:dyDescent="0.25">
      <c r="A24" s="20"/>
      <c r="B24" s="20"/>
      <c r="C24" s="20"/>
      <c r="D24" s="20"/>
      <c r="E24" s="20"/>
    </row>
    <row r="25" spans="1:5" x14ac:dyDescent="0.25">
      <c r="A25" s="20" t="s">
        <v>453</v>
      </c>
      <c r="B25" s="20"/>
      <c r="C25" s="20"/>
      <c r="D25" s="20"/>
      <c r="E25" s="20"/>
    </row>
    <row r="26" spans="1:5" x14ac:dyDescent="0.25">
      <c r="A26" s="20" t="s">
        <v>450</v>
      </c>
      <c r="B26" s="20"/>
      <c r="C26" s="20"/>
      <c r="D26" s="20"/>
      <c r="E26" s="20"/>
    </row>
    <row r="27" spans="1:5" x14ac:dyDescent="0.25">
      <c r="A27" s="20" t="s">
        <v>451</v>
      </c>
      <c r="B27" s="20"/>
      <c r="C27" s="20"/>
      <c r="D27" s="20"/>
      <c r="E27" s="20"/>
    </row>
    <row r="28" spans="1:5" ht="15.75" thickBot="1" x14ac:dyDescent="0.3">
      <c r="A28" s="111" t="s">
        <v>454</v>
      </c>
      <c r="B28" s="111"/>
      <c r="C28" s="111"/>
      <c r="D28" s="111"/>
      <c r="E28" s="111"/>
    </row>
    <row r="29" spans="1:5" ht="43.5" thickTop="1" x14ac:dyDescent="0.25">
      <c r="A29" s="142" t="s">
        <v>455</v>
      </c>
      <c r="B29" s="142"/>
      <c r="C29" s="142"/>
      <c r="D29" s="142"/>
      <c r="E29" s="142"/>
    </row>
    <row r="30" spans="1:5" x14ac:dyDescent="0.25">
      <c r="A30" s="20"/>
      <c r="B30" s="20"/>
      <c r="C30" s="20"/>
      <c r="D30" s="20"/>
      <c r="E30" s="20"/>
    </row>
    <row r="31" spans="1:5" x14ac:dyDescent="0.25">
      <c r="A31" s="20" t="s">
        <v>456</v>
      </c>
      <c r="B31" s="20"/>
      <c r="C31" s="20"/>
      <c r="D31" s="20"/>
      <c r="E31" s="20"/>
    </row>
    <row r="32" spans="1:5" x14ac:dyDescent="0.25">
      <c r="A32" s="20" t="s">
        <v>81</v>
      </c>
      <c r="B32" s="20"/>
      <c r="C32" s="20"/>
      <c r="D32" s="20"/>
      <c r="E32" s="20"/>
    </row>
    <row r="33" spans="1:5" ht="15.75" thickBot="1" x14ac:dyDescent="0.3">
      <c r="A33" s="111" t="s">
        <v>457</v>
      </c>
      <c r="B33" s="111"/>
      <c r="C33" s="111"/>
      <c r="D33" s="111"/>
      <c r="E33" s="111"/>
    </row>
    <row r="34" spans="1:5" ht="15.75" thickTop="1" x14ac:dyDescent="0.25">
      <c r="A34" s="142" t="s">
        <v>458</v>
      </c>
      <c r="B34" s="142"/>
      <c r="C34" s="142"/>
      <c r="D34" s="142"/>
      <c r="E34" s="142"/>
    </row>
    <row r="36" spans="1:5" x14ac:dyDescent="0.25">
      <c r="A36" s="254" t="s">
        <v>347</v>
      </c>
      <c r="B36" s="255"/>
      <c r="C36" s="255"/>
      <c r="D36" s="255"/>
      <c r="E36" s="256"/>
    </row>
    <row r="37" spans="1:5" x14ac:dyDescent="0.25">
      <c r="A37" s="260" t="s">
        <v>21</v>
      </c>
      <c r="B37" s="254" t="s">
        <v>449</v>
      </c>
      <c r="C37" s="255"/>
      <c r="D37" s="256"/>
      <c r="E37" s="260" t="s">
        <v>12</v>
      </c>
    </row>
    <row r="38" spans="1:5" x14ac:dyDescent="0.25">
      <c r="A38" s="261"/>
      <c r="B38" s="126" t="s">
        <v>77</v>
      </c>
      <c r="C38" s="126" t="s">
        <v>78</v>
      </c>
      <c r="D38" s="126" t="s">
        <v>79</v>
      </c>
      <c r="E38" s="261"/>
    </row>
    <row r="39" spans="1:5" x14ac:dyDescent="0.25">
      <c r="A39" s="20" t="s">
        <v>80</v>
      </c>
      <c r="B39" s="20"/>
      <c r="C39" s="20"/>
      <c r="D39" s="20"/>
      <c r="E39" s="20"/>
    </row>
    <row r="40" spans="1:5" x14ac:dyDescent="0.25">
      <c r="A40" s="20" t="s">
        <v>450</v>
      </c>
      <c r="B40" s="20"/>
      <c r="C40" s="20"/>
      <c r="D40" s="20"/>
      <c r="E40" s="20"/>
    </row>
    <row r="41" spans="1:5" ht="15.75" thickBot="1" x14ac:dyDescent="0.3">
      <c r="A41" s="111" t="s">
        <v>451</v>
      </c>
      <c r="B41" s="111"/>
      <c r="C41" s="111"/>
      <c r="D41" s="111"/>
      <c r="E41" s="111"/>
    </row>
    <row r="42" spans="1:5" ht="29.25" thickTop="1" x14ac:dyDescent="0.25">
      <c r="A42" s="142" t="s">
        <v>452</v>
      </c>
      <c r="B42" s="142"/>
      <c r="C42" s="142"/>
      <c r="D42" s="142"/>
      <c r="E42" s="142"/>
    </row>
    <row r="43" spans="1:5" x14ac:dyDescent="0.25">
      <c r="A43" s="20"/>
      <c r="B43" s="20"/>
      <c r="C43" s="20"/>
      <c r="D43" s="20"/>
      <c r="E43" s="20"/>
    </row>
    <row r="44" spans="1:5" x14ac:dyDescent="0.25">
      <c r="A44" s="20" t="s">
        <v>453</v>
      </c>
      <c r="B44" s="20"/>
      <c r="C44" s="20"/>
      <c r="D44" s="20"/>
      <c r="E44" s="20"/>
    </row>
    <row r="45" spans="1:5" x14ac:dyDescent="0.25">
      <c r="A45" s="20" t="s">
        <v>450</v>
      </c>
      <c r="B45" s="20"/>
      <c r="C45" s="20"/>
      <c r="D45" s="20"/>
      <c r="E45" s="20"/>
    </row>
    <row r="46" spans="1:5" x14ac:dyDescent="0.25">
      <c r="A46" s="20" t="s">
        <v>451</v>
      </c>
      <c r="B46" s="20"/>
      <c r="C46" s="20"/>
      <c r="D46" s="20"/>
      <c r="E46" s="20"/>
    </row>
    <row r="47" spans="1:5" ht="15.75" thickBot="1" x14ac:dyDescent="0.3">
      <c r="A47" s="111" t="s">
        <v>454</v>
      </c>
      <c r="B47" s="111"/>
      <c r="C47" s="111"/>
      <c r="D47" s="111"/>
      <c r="E47" s="111"/>
    </row>
    <row r="48" spans="1:5" ht="43.5" thickTop="1" x14ac:dyDescent="0.25">
      <c r="A48" s="142" t="s">
        <v>455</v>
      </c>
      <c r="B48" s="142"/>
      <c r="C48" s="142"/>
      <c r="D48" s="142"/>
      <c r="E48" s="142"/>
    </row>
    <row r="49" spans="1:6" x14ac:dyDescent="0.25">
      <c r="A49" s="20"/>
      <c r="B49" s="20"/>
      <c r="C49" s="20"/>
      <c r="D49" s="20"/>
      <c r="E49" s="20"/>
    </row>
    <row r="50" spans="1:6" x14ac:dyDescent="0.25">
      <c r="A50" s="20" t="s">
        <v>456</v>
      </c>
      <c r="B50" s="20"/>
      <c r="C50" s="20"/>
      <c r="D50" s="20"/>
      <c r="E50" s="20"/>
    </row>
    <row r="51" spans="1:6" x14ac:dyDescent="0.25">
      <c r="A51" s="20" t="s">
        <v>81</v>
      </c>
      <c r="B51" s="20"/>
      <c r="C51" s="20"/>
      <c r="D51" s="20"/>
      <c r="E51" s="20"/>
    </row>
    <row r="52" spans="1:6" ht="15.75" thickBot="1" x14ac:dyDescent="0.3">
      <c r="A52" s="111" t="s">
        <v>457</v>
      </c>
      <c r="B52" s="111"/>
      <c r="C52" s="111"/>
      <c r="D52" s="111"/>
      <c r="E52" s="111"/>
    </row>
    <row r="53" spans="1:6" ht="15.75" thickTop="1" x14ac:dyDescent="0.25">
      <c r="A53" s="142" t="s">
        <v>458</v>
      </c>
      <c r="B53" s="142"/>
      <c r="C53" s="142"/>
      <c r="D53" s="142"/>
      <c r="E53" s="142"/>
    </row>
    <row r="54" spans="1:6" x14ac:dyDescent="0.25">
      <c r="A54" s="42"/>
      <c r="B54" s="42"/>
      <c r="C54" s="42"/>
      <c r="D54" s="42"/>
      <c r="E54" s="42"/>
    </row>
    <row r="55" spans="1:6" x14ac:dyDescent="0.25">
      <c r="A55" s="105" t="s">
        <v>459</v>
      </c>
    </row>
    <row r="57" spans="1:6" ht="42.75" x14ac:dyDescent="0.25">
      <c r="A57" s="126" t="s">
        <v>460</v>
      </c>
      <c r="B57" s="126" t="s">
        <v>461</v>
      </c>
      <c r="C57" s="126" t="s">
        <v>346</v>
      </c>
      <c r="D57" s="126" t="s">
        <v>347</v>
      </c>
    </row>
    <row r="58" spans="1:6" x14ac:dyDescent="0.25">
      <c r="A58" s="20"/>
      <c r="B58" s="20"/>
      <c r="C58" s="20"/>
      <c r="D58" s="20"/>
    </row>
    <row r="59" spans="1:6" x14ac:dyDescent="0.25">
      <c r="A59" s="20"/>
      <c r="B59" s="20"/>
      <c r="C59" s="20"/>
      <c r="D59" s="20"/>
    </row>
    <row r="61" spans="1:6" ht="32.25" customHeight="1" x14ac:dyDescent="0.25">
      <c r="A61" s="260" t="s">
        <v>460</v>
      </c>
      <c r="B61" s="260" t="s">
        <v>462</v>
      </c>
      <c r="C61" s="254" t="s">
        <v>346</v>
      </c>
      <c r="D61" s="256"/>
      <c r="E61" s="254" t="s">
        <v>347</v>
      </c>
      <c r="F61" s="256"/>
    </row>
    <row r="62" spans="1:6" x14ac:dyDescent="0.25">
      <c r="A62" s="261"/>
      <c r="B62" s="261"/>
      <c r="C62" s="126" t="s">
        <v>3</v>
      </c>
      <c r="D62" s="126" t="s">
        <v>463</v>
      </c>
      <c r="E62" s="126" t="s">
        <v>3</v>
      </c>
      <c r="F62" s="126" t="s">
        <v>463</v>
      </c>
    </row>
    <row r="63" spans="1:6" x14ac:dyDescent="0.25">
      <c r="A63" s="20"/>
      <c r="B63" s="20"/>
      <c r="C63" s="20"/>
      <c r="D63" s="20"/>
      <c r="E63" s="20"/>
      <c r="F63" s="20"/>
    </row>
    <row r="64" spans="1:6" ht="15.75" thickBot="1" x14ac:dyDescent="0.3">
      <c r="A64" s="111"/>
      <c r="B64" s="111"/>
      <c r="C64" s="111"/>
      <c r="D64" s="111"/>
      <c r="E64" s="111"/>
      <c r="F64" s="111"/>
    </row>
    <row r="65" spans="1:6" ht="15.75" thickTop="1" x14ac:dyDescent="0.25">
      <c r="A65" s="109" t="s">
        <v>12</v>
      </c>
      <c r="B65" s="109"/>
      <c r="C65" s="109"/>
      <c r="D65" s="109"/>
      <c r="E65" s="109"/>
      <c r="F65" s="109"/>
    </row>
    <row r="67" spans="1:6" s="2" customFormat="1" x14ac:dyDescent="0.25">
      <c r="A67" s="105" t="s">
        <v>354</v>
      </c>
    </row>
    <row r="68" spans="1:6" s="2" customFormat="1" x14ac:dyDescent="0.25">
      <c r="A68" s="105"/>
    </row>
    <row r="69" spans="1:6" s="2" customFormat="1" ht="14.25" customHeight="1" x14ac:dyDescent="0.25">
      <c r="A69" s="262" t="s">
        <v>358</v>
      </c>
      <c r="B69" s="264"/>
    </row>
  </sheetData>
  <mergeCells count="23">
    <mergeCell ref="G8:H8"/>
    <mergeCell ref="D8:D9"/>
    <mergeCell ref="A8:A9"/>
    <mergeCell ref="B8:B9"/>
    <mergeCell ref="C8:C9"/>
    <mergeCell ref="E8:E9"/>
    <mergeCell ref="F8:F9"/>
    <mergeCell ref="A3:H3"/>
    <mergeCell ref="A69:B69"/>
    <mergeCell ref="A36:E36"/>
    <mergeCell ref="A37:A38"/>
    <mergeCell ref="B37:D37"/>
    <mergeCell ref="E37:E38"/>
    <mergeCell ref="A61:A62"/>
    <mergeCell ref="B61:B62"/>
    <mergeCell ref="C61:D61"/>
    <mergeCell ref="E61:F61"/>
    <mergeCell ref="A13:B13"/>
    <mergeCell ref="A17:E17"/>
    <mergeCell ref="A18:A19"/>
    <mergeCell ref="B18:D18"/>
    <mergeCell ref="E18:E19"/>
    <mergeCell ref="A7:H7"/>
  </mergeCells>
  <pageMargins left="0.70866141732283472" right="0.70866141732283472" top="0.74803149606299213" bottom="0.55118110236220474" header="0.31496062992125984" footer="0.31496062992125984"/>
  <pageSetup paperSize="9" scale="70" orientation="portrait" r:id="rId1"/>
  <rowBreaks count="1" manualBreakCount="1">
    <brk id="54" max="16383" man="1"/>
  </row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A3"/>
  <sheetViews>
    <sheetView showGridLines="0" workbookViewId="0">
      <selection activeCell="K18" sqref="K18"/>
    </sheetView>
  </sheetViews>
  <sheetFormatPr baseColWidth="10" defaultRowHeight="15" x14ac:dyDescent="0.25"/>
  <sheetData>
    <row r="1" spans="1:1" x14ac:dyDescent="0.25">
      <c r="A1" s="1" t="s">
        <v>464</v>
      </c>
    </row>
    <row r="2" spans="1:1" x14ac:dyDescent="0.25">
      <c r="A2" s="2"/>
    </row>
    <row r="3" spans="1:1" x14ac:dyDescent="0.25">
      <c r="A3" s="2" t="s">
        <v>424</v>
      </c>
    </row>
  </sheetData>
  <pageMargins left="0.7" right="0.7" top="0.75" bottom="0.75" header="0.3" footer="0.3"/>
  <pageSetup paperSize="17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0"/>
    <pageSetUpPr fitToPage="1"/>
  </sheetPr>
  <dimension ref="A1:K43"/>
  <sheetViews>
    <sheetView showGridLines="0" topLeftCell="A31" zoomScaleNormal="100" workbookViewId="0">
      <selection activeCell="H6" sqref="H6"/>
    </sheetView>
  </sheetViews>
  <sheetFormatPr baseColWidth="10" defaultColWidth="11.42578125" defaultRowHeight="14.25" x14ac:dyDescent="0.25"/>
  <cols>
    <col min="1" max="1" width="14.85546875" style="2" customWidth="1"/>
    <col min="2" max="2" width="30.140625" style="2" customWidth="1"/>
    <col min="3" max="8" width="16.5703125" style="2" customWidth="1"/>
    <col min="9" max="16384" width="11.42578125" style="2"/>
  </cols>
  <sheetData>
    <row r="1" spans="1:8" ht="15" x14ac:dyDescent="0.25">
      <c r="A1" s="1" t="s">
        <v>465</v>
      </c>
      <c r="B1" s="1"/>
      <c r="C1" s="1"/>
      <c r="D1" s="1"/>
      <c r="E1" s="1"/>
      <c r="F1" s="1"/>
    </row>
    <row r="2" spans="1:8" x14ac:dyDescent="0.25">
      <c r="A2" s="6"/>
    </row>
    <row r="3" spans="1:8" ht="29.25" customHeight="1" x14ac:dyDescent="0.25">
      <c r="A3" s="315" t="s">
        <v>576</v>
      </c>
      <c r="B3" s="316"/>
      <c r="C3" s="316"/>
      <c r="D3" s="316"/>
      <c r="E3" s="316"/>
      <c r="F3" s="316"/>
      <c r="G3" s="316"/>
      <c r="H3" s="317"/>
    </row>
    <row r="4" spans="1:8" x14ac:dyDescent="0.25">
      <c r="A4" s="6"/>
    </row>
    <row r="5" spans="1:8" ht="15" x14ac:dyDescent="0.25">
      <c r="A5" s="105" t="s">
        <v>150</v>
      </c>
    </row>
    <row r="6" spans="1:8" x14ac:dyDescent="0.25">
      <c r="A6" s="6"/>
    </row>
    <row r="7" spans="1:8" ht="14.25" customHeight="1" x14ac:dyDescent="0.25">
      <c r="A7" s="260" t="s">
        <v>100</v>
      </c>
      <c r="B7" s="260" t="s">
        <v>2</v>
      </c>
      <c r="C7" s="268" t="s">
        <v>346</v>
      </c>
      <c r="D7" s="268"/>
      <c r="E7" s="268"/>
      <c r="F7" s="268" t="s">
        <v>347</v>
      </c>
      <c r="G7" s="268"/>
      <c r="H7" s="268"/>
    </row>
    <row r="8" spans="1:8" ht="28.5" x14ac:dyDescent="0.25">
      <c r="A8" s="261"/>
      <c r="B8" s="261"/>
      <c r="C8" s="126" t="s">
        <v>152</v>
      </c>
      <c r="D8" s="126" t="s">
        <v>511</v>
      </c>
      <c r="E8" s="126" t="s">
        <v>101</v>
      </c>
      <c r="F8" s="126" t="s">
        <v>152</v>
      </c>
      <c r="G8" s="150" t="s">
        <v>511</v>
      </c>
      <c r="H8" s="126" t="s">
        <v>101</v>
      </c>
    </row>
    <row r="9" spans="1:8" ht="28.5" x14ac:dyDescent="0.25">
      <c r="A9" s="181" t="s">
        <v>566</v>
      </c>
      <c r="B9" s="182" t="s">
        <v>568</v>
      </c>
      <c r="C9" s="187">
        <v>49049</v>
      </c>
      <c r="D9" s="187">
        <v>100223</v>
      </c>
      <c r="E9" s="187">
        <f>+C9-D9</f>
        <v>-51174</v>
      </c>
      <c r="F9" s="177">
        <v>47620</v>
      </c>
      <c r="G9" s="177">
        <v>143364</v>
      </c>
      <c r="H9" s="177">
        <f>+F9-G9</f>
        <v>-95744</v>
      </c>
    </row>
    <row r="10" spans="1:8" x14ac:dyDescent="0.25">
      <c r="A10" s="181" t="s">
        <v>567</v>
      </c>
      <c r="B10" s="182" t="s">
        <v>569</v>
      </c>
      <c r="C10" s="187">
        <v>6982216</v>
      </c>
      <c r="D10" s="187">
        <v>6963667</v>
      </c>
      <c r="E10" s="187">
        <f t="shared" ref="E10:E12" si="0">+C10-D10</f>
        <v>18549</v>
      </c>
      <c r="F10" s="177">
        <v>6736267</v>
      </c>
      <c r="G10" s="179">
        <v>6736267</v>
      </c>
      <c r="H10" s="179">
        <f>+F10-G10</f>
        <v>0</v>
      </c>
    </row>
    <row r="11" spans="1:8" ht="28.5" x14ac:dyDescent="0.25">
      <c r="A11" s="183" t="s">
        <v>577</v>
      </c>
      <c r="B11" s="184" t="s">
        <v>578</v>
      </c>
      <c r="C11" s="190">
        <v>39245</v>
      </c>
      <c r="D11" s="190">
        <v>39244</v>
      </c>
      <c r="E11" s="187">
        <f t="shared" si="0"/>
        <v>1</v>
      </c>
      <c r="F11" s="180">
        <v>0</v>
      </c>
      <c r="G11" s="180">
        <v>0</v>
      </c>
      <c r="H11" s="179">
        <f t="shared" ref="H11:H12" si="1">+F11-G11</f>
        <v>0</v>
      </c>
    </row>
    <row r="12" spans="1:8" s="146" customFormat="1" x14ac:dyDescent="0.25">
      <c r="A12" s="240">
        <v>15</v>
      </c>
      <c r="B12" s="148" t="s">
        <v>570</v>
      </c>
      <c r="C12" s="241">
        <v>204012</v>
      </c>
      <c r="D12" s="242">
        <v>0</v>
      </c>
      <c r="E12" s="193">
        <f t="shared" si="0"/>
        <v>204012</v>
      </c>
      <c r="F12" s="243">
        <v>111055</v>
      </c>
      <c r="G12" s="242">
        <v>0</v>
      </c>
      <c r="H12" s="244">
        <f t="shared" si="1"/>
        <v>111055</v>
      </c>
    </row>
    <row r="13" spans="1:8" ht="15" thickBot="1" x14ac:dyDescent="0.3">
      <c r="A13" s="10"/>
      <c r="B13" s="11"/>
      <c r="C13" s="10"/>
      <c r="D13" s="10"/>
      <c r="E13" s="187"/>
      <c r="F13" s="178"/>
      <c r="G13" s="178"/>
      <c r="H13" s="178"/>
    </row>
    <row r="14" spans="1:8" ht="15" thickTop="1" x14ac:dyDescent="0.25">
      <c r="A14" s="291" t="s">
        <v>12</v>
      </c>
      <c r="B14" s="270"/>
      <c r="C14" s="191">
        <f t="shared" ref="C14:H14" si="2">SUM(C9:C13)</f>
        <v>7274522</v>
      </c>
      <c r="D14" s="191">
        <f t="shared" si="2"/>
        <v>7103134</v>
      </c>
      <c r="E14" s="191">
        <f t="shared" si="2"/>
        <v>171388</v>
      </c>
      <c r="F14" s="189">
        <f t="shared" si="2"/>
        <v>6894942</v>
      </c>
      <c r="G14" s="176">
        <f t="shared" si="2"/>
        <v>6879631</v>
      </c>
      <c r="H14" s="176">
        <f t="shared" si="2"/>
        <v>15311</v>
      </c>
    </row>
    <row r="15" spans="1:8" x14ac:dyDescent="0.25">
      <c r="A15" s="6"/>
    </row>
    <row r="16" spans="1:8" ht="29.25" customHeight="1" x14ac:dyDescent="0.25">
      <c r="A16" s="260" t="s">
        <v>100</v>
      </c>
      <c r="B16" s="260" t="s">
        <v>2</v>
      </c>
      <c r="C16" s="268" t="s">
        <v>466</v>
      </c>
      <c r="D16" s="268"/>
      <c r="E16" s="268"/>
      <c r="F16" s="268" t="s">
        <v>467</v>
      </c>
      <c r="G16" s="268"/>
      <c r="H16" s="268"/>
    </row>
    <row r="17" spans="1:8" ht="28.5" x14ac:dyDescent="0.25">
      <c r="A17" s="261"/>
      <c r="B17" s="261"/>
      <c r="C17" s="126" t="s">
        <v>152</v>
      </c>
      <c r="D17" s="150" t="s">
        <v>511</v>
      </c>
      <c r="E17" s="126" t="s">
        <v>101</v>
      </c>
      <c r="F17" s="126" t="s">
        <v>152</v>
      </c>
      <c r="G17" s="150" t="s">
        <v>511</v>
      </c>
      <c r="H17" s="126" t="s">
        <v>101</v>
      </c>
    </row>
    <row r="18" spans="1:8" x14ac:dyDescent="0.25">
      <c r="A18" s="3"/>
      <c r="B18" s="9"/>
      <c r="C18" s="3"/>
      <c r="D18" s="3"/>
      <c r="E18" s="3"/>
      <c r="F18" s="3"/>
      <c r="G18" s="3"/>
      <c r="H18" s="3"/>
    </row>
    <row r="19" spans="1:8" x14ac:dyDescent="0.25">
      <c r="A19" s="3"/>
      <c r="B19" s="9"/>
      <c r="C19" s="3"/>
      <c r="D19" s="3"/>
      <c r="E19" s="3"/>
      <c r="F19" s="3"/>
      <c r="G19" s="3"/>
      <c r="H19" s="3"/>
    </row>
    <row r="20" spans="1:8" ht="15" thickBot="1" x14ac:dyDescent="0.3">
      <c r="A20" s="10"/>
      <c r="B20" s="11"/>
      <c r="C20" s="10"/>
      <c r="D20" s="10"/>
      <c r="E20" s="10"/>
      <c r="F20" s="10"/>
      <c r="G20" s="10"/>
      <c r="H20" s="10"/>
    </row>
    <row r="21" spans="1:8" ht="15" thickTop="1" x14ac:dyDescent="0.25">
      <c r="A21" s="291" t="s">
        <v>12</v>
      </c>
      <c r="B21" s="270"/>
      <c r="C21" s="129"/>
      <c r="D21" s="129"/>
      <c r="E21" s="129"/>
      <c r="F21" s="129"/>
      <c r="G21" s="129"/>
      <c r="H21" s="129"/>
    </row>
    <row r="22" spans="1:8" x14ac:dyDescent="0.25">
      <c r="A22" s="12"/>
      <c r="B22" s="12"/>
      <c r="C22" s="12"/>
      <c r="D22" s="12"/>
      <c r="E22" s="12"/>
      <c r="F22" s="12"/>
      <c r="G22" s="12"/>
      <c r="H22" s="12"/>
    </row>
    <row r="23" spans="1:8" ht="15" x14ac:dyDescent="0.25">
      <c r="A23" s="105" t="s">
        <v>151</v>
      </c>
    </row>
    <row r="24" spans="1:8" x14ac:dyDescent="0.25">
      <c r="A24" s="6"/>
    </row>
    <row r="25" spans="1:8" ht="14.25" customHeight="1" x14ac:dyDescent="0.25">
      <c r="A25" s="260" t="s">
        <v>100</v>
      </c>
      <c r="B25" s="260" t="s">
        <v>2</v>
      </c>
      <c r="C25" s="268" t="s">
        <v>346</v>
      </c>
      <c r="D25" s="268"/>
      <c r="E25" s="268"/>
      <c r="F25" s="268" t="s">
        <v>347</v>
      </c>
      <c r="G25" s="268"/>
      <c r="H25" s="268"/>
    </row>
    <row r="26" spans="1:8" ht="28.5" x14ac:dyDescent="0.25">
      <c r="A26" s="261"/>
      <c r="B26" s="261"/>
      <c r="C26" s="126" t="s">
        <v>152</v>
      </c>
      <c r="D26" s="150" t="s">
        <v>511</v>
      </c>
      <c r="E26" s="126" t="s">
        <v>101</v>
      </c>
      <c r="F26" s="126" t="s">
        <v>152</v>
      </c>
      <c r="G26" s="150" t="s">
        <v>511</v>
      </c>
      <c r="H26" s="126" t="s">
        <v>101</v>
      </c>
    </row>
    <row r="27" spans="1:8" s="15" customFormat="1" x14ac:dyDescent="0.25">
      <c r="A27" s="44">
        <v>21</v>
      </c>
      <c r="B27" s="20" t="s">
        <v>571</v>
      </c>
      <c r="C27" s="177">
        <v>5597816</v>
      </c>
      <c r="D27" s="177">
        <v>5585153</v>
      </c>
      <c r="E27" s="177">
        <f>+C27-D27</f>
        <v>12663</v>
      </c>
      <c r="F27" s="187">
        <v>5354220</v>
      </c>
      <c r="G27" s="187">
        <v>5308888</v>
      </c>
      <c r="H27" s="187">
        <f>+F27-G27</f>
        <v>45332</v>
      </c>
    </row>
    <row r="28" spans="1:8" s="15" customFormat="1" ht="28.5" x14ac:dyDescent="0.25">
      <c r="A28" s="44">
        <v>22</v>
      </c>
      <c r="B28" s="20" t="s">
        <v>572</v>
      </c>
      <c r="C28" s="177">
        <v>1524274</v>
      </c>
      <c r="D28" s="177">
        <v>1392484</v>
      </c>
      <c r="E28" s="177">
        <f t="shared" ref="E28:E31" si="3">+C28-D28</f>
        <v>131790</v>
      </c>
      <c r="F28" s="187">
        <v>1370995</v>
      </c>
      <c r="G28" s="187">
        <v>1326729</v>
      </c>
      <c r="H28" s="187">
        <f t="shared" ref="H28:H31" si="4">+F28-G28</f>
        <v>44266</v>
      </c>
    </row>
    <row r="29" spans="1:8" s="15" customFormat="1" ht="28.5" x14ac:dyDescent="0.25">
      <c r="A29" s="44">
        <v>23</v>
      </c>
      <c r="B29" s="20" t="s">
        <v>573</v>
      </c>
      <c r="C29" s="177">
        <v>53000</v>
      </c>
      <c r="D29" s="177">
        <v>51238</v>
      </c>
      <c r="E29" s="177">
        <f t="shared" si="3"/>
        <v>1762</v>
      </c>
      <c r="F29" s="187">
        <v>52834</v>
      </c>
      <c r="G29" s="187">
        <v>0</v>
      </c>
      <c r="H29" s="187">
        <f t="shared" si="4"/>
        <v>52834</v>
      </c>
    </row>
    <row r="30" spans="1:8" s="15" customFormat="1" ht="28.5" x14ac:dyDescent="0.25">
      <c r="A30" s="44">
        <v>26</v>
      </c>
      <c r="B30" s="20" t="s">
        <v>574</v>
      </c>
      <c r="C30" s="179">
        <v>0</v>
      </c>
      <c r="D30" s="179">
        <v>0</v>
      </c>
      <c r="E30" s="179">
        <f t="shared" si="3"/>
        <v>0</v>
      </c>
      <c r="F30" s="187">
        <v>200</v>
      </c>
      <c r="G30" s="187">
        <v>200</v>
      </c>
      <c r="H30" s="187">
        <f t="shared" si="4"/>
        <v>0</v>
      </c>
    </row>
    <row r="31" spans="1:8" ht="29.25" thickBot="1" x14ac:dyDescent="0.3">
      <c r="A31" s="185">
        <v>29</v>
      </c>
      <c r="B31" s="186" t="s">
        <v>575</v>
      </c>
      <c r="C31" s="178">
        <v>99432</v>
      </c>
      <c r="D31" s="178">
        <v>82580</v>
      </c>
      <c r="E31" s="178">
        <f t="shared" si="3"/>
        <v>16852</v>
      </c>
      <c r="F31" s="188">
        <v>116693</v>
      </c>
      <c r="G31" s="188">
        <v>111612</v>
      </c>
      <c r="H31" s="188">
        <f t="shared" si="4"/>
        <v>5081</v>
      </c>
    </row>
    <row r="32" spans="1:8" ht="15" thickTop="1" x14ac:dyDescent="0.25">
      <c r="A32" s="291" t="s">
        <v>12</v>
      </c>
      <c r="B32" s="270"/>
      <c r="C32" s="191">
        <f>SUM(C27:C31)</f>
        <v>7274522</v>
      </c>
      <c r="D32" s="191">
        <f t="shared" ref="D32:E32" si="5">SUM(D27:D31)</f>
        <v>7111455</v>
      </c>
      <c r="E32" s="191">
        <f t="shared" si="5"/>
        <v>163067</v>
      </c>
      <c r="F32" s="176">
        <f>SUM(F27:F31)</f>
        <v>6894942</v>
      </c>
      <c r="G32" s="176">
        <f t="shared" ref="G32:H32" si="6">SUM(G27:G31)</f>
        <v>6747429</v>
      </c>
      <c r="H32" s="176">
        <f t="shared" si="6"/>
        <v>147513</v>
      </c>
    </row>
    <row r="33" spans="1:11" x14ac:dyDescent="0.25">
      <c r="A33" s="12"/>
      <c r="B33" s="12"/>
      <c r="C33" s="12"/>
      <c r="D33" s="12"/>
      <c r="E33" s="12"/>
      <c r="F33" s="12"/>
      <c r="G33" s="12"/>
      <c r="H33" s="12"/>
    </row>
    <row r="34" spans="1:11" ht="31.5" customHeight="1" x14ac:dyDescent="0.25">
      <c r="A34" s="260" t="s">
        <v>100</v>
      </c>
      <c r="B34" s="260" t="s">
        <v>2</v>
      </c>
      <c r="C34" s="268" t="s">
        <v>466</v>
      </c>
      <c r="D34" s="268"/>
      <c r="E34" s="268"/>
      <c r="F34" s="268" t="s">
        <v>467</v>
      </c>
      <c r="G34" s="268"/>
      <c r="H34" s="268"/>
    </row>
    <row r="35" spans="1:11" ht="28.5" x14ac:dyDescent="0.25">
      <c r="A35" s="261"/>
      <c r="B35" s="261"/>
      <c r="C35" s="126" t="s">
        <v>152</v>
      </c>
      <c r="D35" s="150" t="s">
        <v>511</v>
      </c>
      <c r="E35" s="126" t="s">
        <v>101</v>
      </c>
      <c r="F35" s="126" t="s">
        <v>152</v>
      </c>
      <c r="G35" s="150" t="s">
        <v>511</v>
      </c>
      <c r="H35" s="126" t="s">
        <v>101</v>
      </c>
    </row>
    <row r="36" spans="1:11" s="15" customFormat="1" x14ac:dyDescent="0.25">
      <c r="A36" s="13"/>
      <c r="B36" s="14"/>
      <c r="C36" s="3"/>
      <c r="D36" s="3"/>
      <c r="E36" s="3"/>
      <c r="F36" s="3"/>
      <c r="G36" s="3"/>
      <c r="H36" s="3"/>
    </row>
    <row r="37" spans="1:11" s="15" customFormat="1" x14ac:dyDescent="0.25">
      <c r="A37" s="13"/>
      <c r="B37" s="14"/>
      <c r="C37" s="3"/>
      <c r="D37" s="3"/>
      <c r="E37" s="3"/>
      <c r="F37" s="3"/>
      <c r="G37" s="3"/>
      <c r="H37" s="3"/>
    </row>
    <row r="38" spans="1:11" ht="15" thickBot="1" x14ac:dyDescent="0.3">
      <c r="A38" s="10"/>
      <c r="B38" s="11"/>
      <c r="C38" s="10"/>
      <c r="D38" s="10"/>
      <c r="E38" s="10"/>
      <c r="F38" s="10"/>
      <c r="G38" s="10"/>
      <c r="H38" s="10"/>
    </row>
    <row r="39" spans="1:11" ht="15" thickTop="1" x14ac:dyDescent="0.25">
      <c r="A39" s="291" t="s">
        <v>12</v>
      </c>
      <c r="B39" s="270"/>
      <c r="C39" s="129"/>
      <c r="D39" s="129"/>
      <c r="E39" s="129"/>
      <c r="F39" s="129"/>
      <c r="G39" s="129"/>
      <c r="H39" s="129"/>
      <c r="K39" s="146"/>
    </row>
    <row r="40" spans="1:11" x14ac:dyDescent="0.25">
      <c r="A40" s="6"/>
    </row>
    <row r="41" spans="1:11" ht="15" x14ac:dyDescent="0.25">
      <c r="A41" s="105" t="s">
        <v>314</v>
      </c>
    </row>
    <row r="42" spans="1:11" ht="15" x14ac:dyDescent="0.25">
      <c r="A42" s="105"/>
    </row>
    <row r="43" spans="1:11" ht="14.25" customHeight="1" x14ac:dyDescent="0.25">
      <c r="A43" s="262" t="s">
        <v>358</v>
      </c>
      <c r="B43" s="264"/>
    </row>
  </sheetData>
  <mergeCells count="22">
    <mergeCell ref="A3:H3"/>
    <mergeCell ref="C7:E7"/>
    <mergeCell ref="F7:H7"/>
    <mergeCell ref="B25:B26"/>
    <mergeCell ref="C25:E25"/>
    <mergeCell ref="F25:H25"/>
    <mergeCell ref="B7:B8"/>
    <mergeCell ref="A14:B14"/>
    <mergeCell ref="A21:B21"/>
    <mergeCell ref="A7:A8"/>
    <mergeCell ref="A16:A17"/>
    <mergeCell ref="A25:A26"/>
    <mergeCell ref="A43:B43"/>
    <mergeCell ref="F34:H34"/>
    <mergeCell ref="B16:B17"/>
    <mergeCell ref="C16:E16"/>
    <mergeCell ref="F16:H16"/>
    <mergeCell ref="C34:E34"/>
    <mergeCell ref="B34:B35"/>
    <mergeCell ref="A32:B32"/>
    <mergeCell ref="A39:B39"/>
    <mergeCell ref="A34:A35"/>
  </mergeCells>
  <pageMargins left="0.25" right="0.25" top="0.75" bottom="0.75" header="0.3" footer="0.3"/>
  <pageSetup paperSize="179" scale="70" fitToHeight="0"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E10"/>
  <sheetViews>
    <sheetView showGridLines="0" zoomScaleNormal="100" workbookViewId="0">
      <selection activeCell="D9" sqref="D9"/>
    </sheetView>
  </sheetViews>
  <sheetFormatPr baseColWidth="10" defaultColWidth="11.42578125" defaultRowHeight="14.25" x14ac:dyDescent="0.25"/>
  <cols>
    <col min="1" max="1" width="23.7109375" style="2" customWidth="1"/>
    <col min="2" max="2" width="23.140625" style="2" customWidth="1"/>
    <col min="3" max="16384" width="11.42578125" style="2"/>
  </cols>
  <sheetData>
    <row r="1" spans="1:5" ht="15" x14ac:dyDescent="0.25">
      <c r="A1" s="1" t="s">
        <v>422</v>
      </c>
      <c r="B1" s="1"/>
      <c r="C1" s="1"/>
      <c r="D1" s="1"/>
      <c r="E1" s="1"/>
    </row>
    <row r="2" spans="1:5" x14ac:dyDescent="0.25">
      <c r="A2" s="5"/>
      <c r="B2" s="5"/>
    </row>
    <row r="3" spans="1:5" ht="15" x14ac:dyDescent="0.25">
      <c r="A3" s="105" t="s">
        <v>423</v>
      </c>
    </row>
    <row r="4" spans="1:5" ht="15" x14ac:dyDescent="0.25">
      <c r="A4" s="105"/>
    </row>
    <row r="5" spans="1:5" x14ac:dyDescent="0.25">
      <c r="A5" s="280" t="s">
        <v>232</v>
      </c>
      <c r="B5" s="280"/>
    </row>
    <row r="6" spans="1:5" ht="132.75" customHeight="1" x14ac:dyDescent="0.25">
      <c r="A6" s="318" t="s">
        <v>560</v>
      </c>
      <c r="B6" s="318"/>
    </row>
    <row r="8" spans="1:5" ht="15" x14ac:dyDescent="0.25">
      <c r="A8" s="105" t="s">
        <v>348</v>
      </c>
    </row>
    <row r="9" spans="1:5" ht="15" x14ac:dyDescent="0.25">
      <c r="A9" s="105"/>
    </row>
    <row r="10" spans="1:5" ht="14.25" customHeight="1" x14ac:dyDescent="0.25">
      <c r="A10" s="262" t="s">
        <v>358</v>
      </c>
      <c r="B10" s="264"/>
    </row>
  </sheetData>
  <mergeCells count="3">
    <mergeCell ref="A5:B5"/>
    <mergeCell ref="A6:B6"/>
    <mergeCell ref="A10:B10"/>
  </mergeCells>
  <pageMargins left="0.25" right="0.25" top="0.75" bottom="0.75" header="0.3" footer="0.3"/>
  <pageSetup paperSize="179" fitToHeight="0"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H13"/>
  <sheetViews>
    <sheetView showGridLines="0" zoomScaleNormal="100" workbookViewId="0">
      <selection activeCell="A3" sqref="A3:E3"/>
    </sheetView>
  </sheetViews>
  <sheetFormatPr baseColWidth="10" defaultColWidth="11.42578125" defaultRowHeight="14.25" x14ac:dyDescent="0.25"/>
  <cols>
    <col min="1" max="1" width="18.7109375" style="2" customWidth="1"/>
    <col min="2" max="2" width="24" style="2" customWidth="1"/>
    <col min="3" max="4" width="11.42578125" style="2"/>
    <col min="5" max="5" width="15.42578125" style="2" customWidth="1"/>
    <col min="6" max="16384" width="11.42578125" style="2"/>
  </cols>
  <sheetData>
    <row r="1" spans="1:8" ht="15" x14ac:dyDescent="0.25">
      <c r="A1" s="1" t="s">
        <v>420</v>
      </c>
      <c r="B1" s="1"/>
      <c r="C1" s="1"/>
      <c r="D1" s="1"/>
    </row>
    <row r="2" spans="1:8" ht="15" x14ac:dyDescent="0.25">
      <c r="A2" s="1"/>
      <c r="B2" s="1"/>
      <c r="C2" s="1"/>
      <c r="D2" s="1"/>
    </row>
    <row r="3" spans="1:8" ht="43.5" customHeight="1" x14ac:dyDescent="0.25">
      <c r="A3" s="274" t="s">
        <v>561</v>
      </c>
      <c r="B3" s="275"/>
      <c r="C3" s="275"/>
      <c r="D3" s="275"/>
      <c r="E3" s="276"/>
    </row>
    <row r="4" spans="1:8" ht="15" x14ac:dyDescent="0.2">
      <c r="A4" s="1"/>
      <c r="B4" s="1"/>
      <c r="C4" s="1"/>
      <c r="D4" s="1"/>
      <c r="H4" s="169"/>
    </row>
    <row r="6" spans="1:8" ht="15" x14ac:dyDescent="0.25">
      <c r="A6" s="105" t="s">
        <v>421</v>
      </c>
    </row>
    <row r="7" spans="1:8" ht="15" x14ac:dyDescent="0.25">
      <c r="A7" s="105"/>
    </row>
    <row r="8" spans="1:8" ht="42.75" x14ac:dyDescent="0.25">
      <c r="A8" s="268" t="s">
        <v>113</v>
      </c>
      <c r="B8" s="268"/>
      <c r="C8" s="268"/>
      <c r="D8" s="268"/>
      <c r="E8" s="126" t="s">
        <v>346</v>
      </c>
    </row>
    <row r="9" spans="1:8" x14ac:dyDescent="0.25">
      <c r="A9" s="281"/>
      <c r="B9" s="281"/>
      <c r="C9" s="281"/>
      <c r="D9" s="281"/>
      <c r="E9" s="3"/>
    </row>
    <row r="10" spans="1:8" ht="15" customHeight="1" x14ac:dyDescent="0.25"/>
    <row r="11" spans="1:8" ht="15" x14ac:dyDescent="0.25">
      <c r="A11" s="105" t="s">
        <v>348</v>
      </c>
    </row>
    <row r="12" spans="1:8" ht="15" x14ac:dyDescent="0.25">
      <c r="A12" s="105"/>
    </row>
    <row r="13" spans="1:8" ht="14.25" customHeight="1" x14ac:dyDescent="0.25">
      <c r="A13" s="262" t="s">
        <v>358</v>
      </c>
      <c r="B13" s="264"/>
    </row>
  </sheetData>
  <mergeCells count="4">
    <mergeCell ref="A13:B13"/>
    <mergeCell ref="A8:D8"/>
    <mergeCell ref="A9:D9"/>
    <mergeCell ref="A3:E3"/>
  </mergeCells>
  <pageMargins left="0.25" right="0.25" top="0.75" bottom="0.75" header="0.3" footer="0.3"/>
  <pageSetup paperSize="17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13"/>
  <sheetViews>
    <sheetView showGridLines="0" zoomScaleNormal="100" workbookViewId="0">
      <selection activeCell="D11" sqref="D11"/>
    </sheetView>
  </sheetViews>
  <sheetFormatPr baseColWidth="10" defaultColWidth="11.42578125" defaultRowHeight="14.25" x14ac:dyDescent="0.25"/>
  <cols>
    <col min="1" max="1" width="41.85546875" style="2" customWidth="1"/>
    <col min="2" max="2" width="12.42578125" style="2" bestFit="1" customWidth="1"/>
    <col min="3" max="16384" width="11.42578125" style="2"/>
  </cols>
  <sheetData>
    <row r="1" spans="1:1" ht="15" x14ac:dyDescent="0.25">
      <c r="A1" s="1" t="s">
        <v>471</v>
      </c>
    </row>
    <row r="2" spans="1:1" x14ac:dyDescent="0.25">
      <c r="A2" s="27"/>
    </row>
    <row r="3" spans="1:1" ht="15" x14ac:dyDescent="0.25">
      <c r="A3" s="105" t="s">
        <v>344</v>
      </c>
    </row>
    <row r="4" spans="1:1" ht="15" x14ac:dyDescent="0.25">
      <c r="A4" s="105"/>
    </row>
    <row r="5" spans="1:1" ht="64.5" customHeight="1" x14ac:dyDescent="0.25">
      <c r="A5" s="172" t="s">
        <v>539</v>
      </c>
    </row>
    <row r="6" spans="1:1" x14ac:dyDescent="0.25">
      <c r="A6" s="166"/>
    </row>
    <row r="7" spans="1:1" ht="15" x14ac:dyDescent="0.25">
      <c r="A7" s="105" t="s">
        <v>145</v>
      </c>
    </row>
    <row r="8" spans="1:1" ht="15" x14ac:dyDescent="0.25">
      <c r="A8" s="105"/>
    </row>
    <row r="9" spans="1:1" ht="42.75" x14ac:dyDescent="0.25">
      <c r="A9" s="9" t="s">
        <v>539</v>
      </c>
    </row>
    <row r="10" spans="1:1" x14ac:dyDescent="0.25">
      <c r="A10" s="18"/>
    </row>
    <row r="11" spans="1:1" ht="15" x14ac:dyDescent="0.25">
      <c r="A11" s="105" t="s">
        <v>314</v>
      </c>
    </row>
    <row r="12" spans="1:1" ht="15" x14ac:dyDescent="0.25">
      <c r="A12" s="105"/>
    </row>
    <row r="13" spans="1:1" ht="42.75" customHeight="1" x14ac:dyDescent="0.25">
      <c r="A13" s="9" t="s">
        <v>540</v>
      </c>
    </row>
  </sheetData>
  <pageMargins left="0.25" right="0.25" top="0.75" bottom="0.75" header="0.3" footer="0.3"/>
  <pageSetup paperSize="179" fitToHeight="0"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0"/>
  </sheetPr>
  <dimension ref="A1:F3"/>
  <sheetViews>
    <sheetView showGridLines="0" zoomScaleNormal="100" workbookViewId="0">
      <selection activeCell="J16" sqref="J16"/>
    </sheetView>
  </sheetViews>
  <sheetFormatPr baseColWidth="10" defaultColWidth="11.42578125" defaultRowHeight="14.25" x14ac:dyDescent="0.25"/>
  <cols>
    <col min="1" max="1" width="18.7109375" style="2" customWidth="1"/>
    <col min="2" max="2" width="24" style="2" customWidth="1"/>
    <col min="3" max="16384" width="11.42578125" style="2"/>
  </cols>
  <sheetData>
    <row r="1" spans="1:6" ht="15" x14ac:dyDescent="0.25">
      <c r="A1" s="1" t="s">
        <v>419</v>
      </c>
      <c r="B1" s="1"/>
      <c r="C1" s="1"/>
      <c r="D1" s="1"/>
    </row>
    <row r="2" spans="1:6" ht="15" customHeight="1" x14ac:dyDescent="0.25"/>
    <row r="3" spans="1:6" ht="14.25" customHeight="1" x14ac:dyDescent="0.25">
      <c r="A3" s="319" t="s">
        <v>583</v>
      </c>
      <c r="B3" s="319"/>
      <c r="C3" s="319"/>
      <c r="D3" s="319"/>
      <c r="E3" s="319"/>
      <c r="F3" s="319"/>
    </row>
  </sheetData>
  <mergeCells count="1">
    <mergeCell ref="A3:F3"/>
  </mergeCells>
  <pageMargins left="0.70866141732283472" right="0.70866141732283472" top="0.74803149606299213" bottom="0.74803149606299213" header="0.31496062992125984" footer="0.31496062992125984"/>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K47"/>
  <sheetViews>
    <sheetView showGridLines="0" zoomScaleNormal="100" workbookViewId="0">
      <selection activeCell="G10" sqref="G10"/>
    </sheetView>
  </sheetViews>
  <sheetFormatPr baseColWidth="10" defaultColWidth="11.42578125" defaultRowHeight="14.25" x14ac:dyDescent="0.25"/>
  <cols>
    <col min="1" max="1" width="13.140625" style="66" customWidth="1"/>
    <col min="2" max="2" width="19.140625" style="2" customWidth="1"/>
    <col min="3" max="3" width="31.5703125" style="2" customWidth="1"/>
    <col min="4" max="4" width="17.5703125" style="2" customWidth="1"/>
    <col min="5" max="5" width="11.42578125" style="2"/>
    <col min="6" max="8" width="14.7109375" style="2" customWidth="1"/>
    <col min="9" max="16384" width="11.42578125" style="2"/>
  </cols>
  <sheetData>
    <row r="1" spans="1:11" ht="15" x14ac:dyDescent="0.25">
      <c r="A1" s="1" t="s">
        <v>223</v>
      </c>
      <c r="B1" s="15"/>
      <c r="C1" s="1"/>
      <c r="D1" s="1"/>
      <c r="E1" s="1"/>
      <c r="F1" s="1"/>
      <c r="G1" s="1"/>
    </row>
    <row r="2" spans="1:11" ht="15" x14ac:dyDescent="0.25">
      <c r="A2" s="1"/>
      <c r="B2" s="15"/>
      <c r="C2" s="1"/>
      <c r="D2" s="1"/>
      <c r="E2" s="1"/>
      <c r="F2" s="1"/>
      <c r="G2" s="1"/>
    </row>
    <row r="3" spans="1:11" ht="46.5" customHeight="1" x14ac:dyDescent="0.25">
      <c r="A3" s="251" t="s">
        <v>541</v>
      </c>
      <c r="B3" s="252"/>
      <c r="C3" s="252"/>
      <c r="D3" s="252"/>
      <c r="E3" s="252"/>
      <c r="F3" s="253"/>
      <c r="G3" s="1"/>
    </row>
    <row r="4" spans="1:11" x14ac:dyDescent="0.25">
      <c r="A4" s="6"/>
    </row>
    <row r="5" spans="1:11" ht="15" x14ac:dyDescent="0.25">
      <c r="A5" s="105" t="s">
        <v>349</v>
      </c>
    </row>
    <row r="6" spans="1:11" ht="15" x14ac:dyDescent="0.25">
      <c r="A6" s="105"/>
    </row>
    <row r="7" spans="1:11" x14ac:dyDescent="0.25">
      <c r="A7" s="262" t="s">
        <v>477</v>
      </c>
      <c r="B7" s="263"/>
      <c r="C7" s="264"/>
    </row>
    <row r="8" spans="1:11" x14ac:dyDescent="0.25">
      <c r="A8" s="6"/>
    </row>
    <row r="9" spans="1:11" ht="14.25" customHeight="1" x14ac:dyDescent="0.25">
      <c r="A9" s="260" t="s">
        <v>5</v>
      </c>
      <c r="B9" s="260" t="s">
        <v>6</v>
      </c>
      <c r="C9" s="260" t="s">
        <v>7</v>
      </c>
      <c r="D9" s="254" t="s">
        <v>346</v>
      </c>
      <c r="E9" s="255"/>
      <c r="F9" s="256"/>
    </row>
    <row r="10" spans="1:11" ht="28.5" x14ac:dyDescent="0.25">
      <c r="A10" s="261"/>
      <c r="B10" s="261"/>
      <c r="C10" s="261"/>
      <c r="D10" s="126" t="s">
        <v>8</v>
      </c>
      <c r="E10" s="126" t="s">
        <v>9</v>
      </c>
      <c r="F10" s="126" t="s">
        <v>10</v>
      </c>
    </row>
    <row r="11" spans="1:11" ht="14.25" customHeight="1" x14ac:dyDescent="0.25">
      <c r="A11" s="65">
        <v>1</v>
      </c>
      <c r="B11" s="108"/>
      <c r="C11" s="108"/>
      <c r="D11" s="110"/>
      <c r="E11" s="110"/>
      <c r="F11" s="110"/>
      <c r="J11" s="103"/>
      <c r="K11" s="103"/>
    </row>
    <row r="12" spans="1:11" x14ac:dyDescent="0.25">
      <c r="A12" s="65">
        <v>2</v>
      </c>
      <c r="B12" s="108"/>
      <c r="C12" s="108"/>
      <c r="D12" s="110"/>
      <c r="E12" s="110"/>
      <c r="F12" s="110"/>
      <c r="J12" s="103"/>
      <c r="K12" s="103"/>
    </row>
    <row r="13" spans="1:11" x14ac:dyDescent="0.25">
      <c r="A13" s="65">
        <v>3</v>
      </c>
      <c r="B13" s="108"/>
      <c r="C13" s="108"/>
      <c r="D13" s="110"/>
      <c r="E13" s="110"/>
      <c r="F13" s="110"/>
      <c r="J13" s="103"/>
      <c r="K13" s="103"/>
    </row>
    <row r="14" spans="1:11" x14ac:dyDescent="0.25">
      <c r="A14" s="65">
        <v>4</v>
      </c>
      <c r="B14" s="108"/>
      <c r="C14" s="108"/>
      <c r="D14" s="110"/>
      <c r="E14" s="110"/>
      <c r="F14" s="110"/>
    </row>
    <row r="15" spans="1:11" x14ac:dyDescent="0.25">
      <c r="A15" s="65">
        <v>5</v>
      </c>
      <c r="B15" s="108"/>
      <c r="C15" s="108"/>
      <c r="D15" s="110"/>
      <c r="E15" s="110"/>
      <c r="F15" s="110"/>
    </row>
    <row r="16" spans="1:11" x14ac:dyDescent="0.25">
      <c r="A16" s="65">
        <v>6</v>
      </c>
      <c r="B16" s="108"/>
      <c r="C16" s="108"/>
      <c r="D16" s="110"/>
      <c r="E16" s="110"/>
      <c r="F16" s="110"/>
    </row>
    <row r="17" spans="1:11" x14ac:dyDescent="0.25">
      <c r="A17" s="65">
        <v>7</v>
      </c>
      <c r="B17" s="108"/>
      <c r="C17" s="108"/>
      <c r="D17" s="110"/>
      <c r="E17" s="110"/>
      <c r="F17" s="110"/>
    </row>
    <row r="18" spans="1:11" x14ac:dyDescent="0.25">
      <c r="A18" s="65">
        <v>8</v>
      </c>
      <c r="B18" s="108"/>
      <c r="C18" s="108"/>
      <c r="D18" s="110"/>
      <c r="E18" s="110"/>
      <c r="F18" s="110"/>
    </row>
    <row r="19" spans="1:11" x14ac:dyDescent="0.25">
      <c r="A19" s="65">
        <v>9</v>
      </c>
      <c r="B19" s="108"/>
      <c r="C19" s="108"/>
      <c r="D19" s="110"/>
      <c r="E19" s="110"/>
      <c r="F19" s="110"/>
    </row>
    <row r="20" spans="1:11" x14ac:dyDescent="0.25">
      <c r="A20" s="65">
        <v>10</v>
      </c>
      <c r="B20" s="108"/>
      <c r="C20" s="108"/>
      <c r="D20" s="110"/>
      <c r="E20" s="110"/>
      <c r="F20" s="110"/>
    </row>
    <row r="21" spans="1:11" ht="15" customHeight="1" thickBot="1" x14ac:dyDescent="0.3">
      <c r="A21" s="257" t="s">
        <v>11</v>
      </c>
      <c r="B21" s="258"/>
      <c r="C21" s="259"/>
      <c r="D21" s="32"/>
      <c r="E21" s="32"/>
      <c r="F21" s="32"/>
    </row>
    <row r="22" spans="1:11" ht="15" thickTop="1" x14ac:dyDescent="0.25">
      <c r="A22" s="127" t="s">
        <v>12</v>
      </c>
      <c r="B22" s="128"/>
      <c r="C22" s="128"/>
      <c r="D22" s="129"/>
      <c r="E22" s="129"/>
      <c r="F22" s="129"/>
    </row>
    <row r="23" spans="1:11" x14ac:dyDescent="0.25">
      <c r="A23" s="42"/>
      <c r="B23" s="42"/>
      <c r="C23" s="42"/>
      <c r="D23" s="42"/>
      <c r="E23" s="42"/>
      <c r="F23" s="45"/>
      <c r="G23" s="45"/>
      <c r="H23" s="45"/>
    </row>
    <row r="24" spans="1:11" x14ac:dyDescent="0.25">
      <c r="A24" s="265" t="s">
        <v>476</v>
      </c>
      <c r="B24" s="266"/>
      <c r="C24" s="42"/>
      <c r="D24" s="42"/>
      <c r="E24" s="42"/>
      <c r="F24" s="45"/>
      <c r="G24" s="45"/>
      <c r="H24" s="45"/>
    </row>
    <row r="25" spans="1:11" x14ac:dyDescent="0.25">
      <c r="A25" s="262"/>
      <c r="B25" s="264"/>
      <c r="C25" s="42"/>
      <c r="D25" s="42"/>
      <c r="E25" s="42"/>
      <c r="F25" s="45"/>
      <c r="G25" s="45"/>
      <c r="H25" s="45"/>
    </row>
    <row r="26" spans="1:11" x14ac:dyDescent="0.25">
      <c r="B26" s="6"/>
    </row>
    <row r="27" spans="1:11" ht="14.25" customHeight="1" x14ac:dyDescent="0.25">
      <c r="A27" s="260" t="s">
        <v>5</v>
      </c>
      <c r="B27" s="260" t="s">
        <v>6</v>
      </c>
      <c r="C27" s="260" t="s">
        <v>7</v>
      </c>
      <c r="D27" s="254" t="s">
        <v>347</v>
      </c>
      <c r="E27" s="255"/>
      <c r="F27" s="256"/>
    </row>
    <row r="28" spans="1:11" ht="28.5" x14ac:dyDescent="0.25">
      <c r="A28" s="261"/>
      <c r="B28" s="261"/>
      <c r="C28" s="261"/>
      <c r="D28" s="126" t="s">
        <v>8</v>
      </c>
      <c r="E28" s="126" t="s">
        <v>9</v>
      </c>
      <c r="F28" s="126" t="s">
        <v>10</v>
      </c>
    </row>
    <row r="29" spans="1:11" ht="14.25" customHeight="1" x14ac:dyDescent="0.25">
      <c r="A29" s="65">
        <v>1</v>
      </c>
      <c r="B29" s="108"/>
      <c r="C29" s="108"/>
      <c r="D29" s="110"/>
      <c r="E29" s="110"/>
      <c r="F29" s="110"/>
      <c r="J29" s="103"/>
      <c r="K29" s="103"/>
    </row>
    <row r="30" spans="1:11" x14ac:dyDescent="0.25">
      <c r="A30" s="65">
        <v>2</v>
      </c>
      <c r="B30" s="108"/>
      <c r="C30" s="108"/>
      <c r="D30" s="110"/>
      <c r="E30" s="110"/>
      <c r="F30" s="110"/>
      <c r="J30" s="103"/>
      <c r="K30" s="103"/>
    </row>
    <row r="31" spans="1:11" x14ac:dyDescent="0.25">
      <c r="A31" s="65">
        <v>3</v>
      </c>
      <c r="B31" s="108"/>
      <c r="C31" s="108"/>
      <c r="D31" s="110"/>
      <c r="E31" s="110"/>
      <c r="F31" s="110"/>
      <c r="J31" s="103"/>
      <c r="K31" s="103"/>
    </row>
    <row r="32" spans="1:11" x14ac:dyDescent="0.25">
      <c r="A32" s="65">
        <v>4</v>
      </c>
      <c r="B32" s="108"/>
      <c r="C32" s="108"/>
      <c r="D32" s="110"/>
      <c r="E32" s="110"/>
      <c r="F32" s="110"/>
    </row>
    <row r="33" spans="1:8" x14ac:dyDescent="0.25">
      <c r="A33" s="65">
        <v>5</v>
      </c>
      <c r="B33" s="108"/>
      <c r="C33" s="108"/>
      <c r="D33" s="110"/>
      <c r="E33" s="110"/>
      <c r="F33" s="110"/>
    </row>
    <row r="34" spans="1:8" x14ac:dyDescent="0.25">
      <c r="A34" s="65">
        <v>6</v>
      </c>
      <c r="B34" s="108"/>
      <c r="C34" s="108"/>
      <c r="D34" s="110"/>
      <c r="E34" s="110"/>
      <c r="F34" s="110"/>
    </row>
    <row r="35" spans="1:8" x14ac:dyDescent="0.25">
      <c r="A35" s="65">
        <v>7</v>
      </c>
      <c r="B35" s="108"/>
      <c r="C35" s="108"/>
      <c r="D35" s="110"/>
      <c r="E35" s="110"/>
      <c r="F35" s="110"/>
    </row>
    <row r="36" spans="1:8" x14ac:dyDescent="0.25">
      <c r="A36" s="65">
        <v>8</v>
      </c>
      <c r="B36" s="108"/>
      <c r="C36" s="108"/>
      <c r="D36" s="110"/>
      <c r="E36" s="110"/>
      <c r="F36" s="110"/>
    </row>
    <row r="37" spans="1:8" x14ac:dyDescent="0.25">
      <c r="A37" s="65">
        <v>9</v>
      </c>
      <c r="B37" s="108"/>
      <c r="C37" s="108"/>
      <c r="D37" s="110"/>
      <c r="E37" s="110"/>
      <c r="F37" s="110"/>
    </row>
    <row r="38" spans="1:8" x14ac:dyDescent="0.25">
      <c r="A38" s="65">
        <v>10</v>
      </c>
      <c r="B38" s="108"/>
      <c r="C38" s="108"/>
      <c r="D38" s="110"/>
      <c r="E38" s="110"/>
      <c r="F38" s="110"/>
    </row>
    <row r="39" spans="1:8" ht="15" customHeight="1" thickBot="1" x14ac:dyDescent="0.3">
      <c r="A39" s="257" t="s">
        <v>11</v>
      </c>
      <c r="B39" s="258"/>
      <c r="C39" s="259"/>
      <c r="D39" s="32"/>
      <c r="E39" s="32"/>
      <c r="F39" s="32"/>
    </row>
    <row r="40" spans="1:8" ht="15" thickTop="1" x14ac:dyDescent="0.25">
      <c r="A40" s="127" t="s">
        <v>12</v>
      </c>
      <c r="B40" s="128"/>
      <c r="C40" s="128"/>
      <c r="D40" s="129"/>
      <c r="E40" s="129"/>
      <c r="F40" s="129"/>
    </row>
    <row r="41" spans="1:8" x14ac:dyDescent="0.25">
      <c r="A41" s="42"/>
      <c r="B41" s="42"/>
      <c r="C41" s="42"/>
      <c r="D41" s="42"/>
      <c r="E41" s="42"/>
      <c r="F41" s="45"/>
      <c r="G41" s="45"/>
      <c r="H41" s="45"/>
    </row>
    <row r="42" spans="1:8" x14ac:dyDescent="0.25">
      <c r="A42" s="265" t="s">
        <v>475</v>
      </c>
      <c r="B42" s="266"/>
      <c r="C42" s="42"/>
      <c r="D42" s="42"/>
      <c r="E42" s="42"/>
      <c r="F42" s="45"/>
      <c r="G42" s="45"/>
      <c r="H42" s="45"/>
    </row>
    <row r="43" spans="1:8" x14ac:dyDescent="0.25">
      <c r="A43" s="262"/>
      <c r="B43" s="264"/>
      <c r="C43" s="42"/>
      <c r="D43" s="42"/>
      <c r="E43" s="42"/>
      <c r="F43" s="45"/>
      <c r="G43" s="45"/>
      <c r="H43" s="45"/>
    </row>
    <row r="45" spans="1:8" ht="15" x14ac:dyDescent="0.25">
      <c r="A45" s="105" t="s">
        <v>348</v>
      </c>
    </row>
    <row r="47" spans="1:8" ht="14.25" customHeight="1" x14ac:dyDescent="0.25">
      <c r="A47" s="262" t="s">
        <v>358</v>
      </c>
      <c r="B47" s="263"/>
      <c r="C47" s="264"/>
    </row>
  </sheetData>
  <mergeCells count="17">
    <mergeCell ref="A39:C39"/>
    <mergeCell ref="A42:B42"/>
    <mergeCell ref="A43:B43"/>
    <mergeCell ref="A47:C47"/>
    <mergeCell ref="A24:B24"/>
    <mergeCell ref="A25:B25"/>
    <mergeCell ref="A3:F3"/>
    <mergeCell ref="D9:F9"/>
    <mergeCell ref="A21:C21"/>
    <mergeCell ref="A27:A28"/>
    <mergeCell ref="B27:B28"/>
    <mergeCell ref="C27:C28"/>
    <mergeCell ref="D27:F27"/>
    <mergeCell ref="A9:A10"/>
    <mergeCell ref="B9:B10"/>
    <mergeCell ref="C9:C10"/>
    <mergeCell ref="A7:C7"/>
  </mergeCells>
  <pageMargins left="0.70866141732283472" right="0.70866141732283472" top="0.74803149606299213" bottom="0.74803149606299213" header="0.31496062992125984" footer="0.31496062992125984"/>
  <pageSetup paperSize="17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M40"/>
  <sheetViews>
    <sheetView showGridLines="0" zoomScaleNormal="100" workbookViewId="0">
      <selection activeCell="I15" sqref="I15"/>
    </sheetView>
  </sheetViews>
  <sheetFormatPr baseColWidth="10" defaultColWidth="11.42578125" defaultRowHeight="14.25" x14ac:dyDescent="0.25"/>
  <cols>
    <col min="1" max="1" width="13.140625" style="2" customWidth="1"/>
    <col min="2" max="2" width="42.42578125" style="2" customWidth="1"/>
    <col min="3" max="3" width="11.85546875" style="2" bestFit="1" customWidth="1"/>
    <col min="4" max="5" width="11.42578125" style="2"/>
    <col min="6" max="6" width="11.85546875" style="2" bestFit="1" customWidth="1"/>
    <col min="7" max="16384" width="11.42578125" style="2"/>
  </cols>
  <sheetData>
    <row r="1" spans="1:12" ht="15" x14ac:dyDescent="0.25">
      <c r="A1" s="1" t="s">
        <v>13</v>
      </c>
      <c r="B1" s="1"/>
      <c r="C1" s="1"/>
      <c r="D1" s="1"/>
      <c r="E1" s="1"/>
      <c r="F1" s="1"/>
    </row>
    <row r="2" spans="1:12" ht="15" x14ac:dyDescent="0.25">
      <c r="A2" s="1"/>
      <c r="B2" s="1"/>
      <c r="C2" s="1"/>
      <c r="D2" s="1"/>
      <c r="E2" s="1"/>
      <c r="F2" s="1"/>
    </row>
    <row r="3" spans="1:12" ht="27" customHeight="1" x14ac:dyDescent="0.25">
      <c r="A3" s="267" t="s">
        <v>582</v>
      </c>
      <c r="B3" s="267"/>
      <c r="C3" s="267"/>
      <c r="D3" s="267"/>
      <c r="E3" s="267"/>
      <c r="F3" s="267"/>
    </row>
    <row r="4" spans="1:12" x14ac:dyDescent="0.25">
      <c r="A4" s="6"/>
    </row>
    <row r="5" spans="1:12" ht="15" x14ac:dyDescent="0.25">
      <c r="A5" s="105" t="s">
        <v>116</v>
      </c>
      <c r="B5" s="7"/>
      <c r="C5" s="7"/>
      <c r="D5" s="7"/>
      <c r="E5" s="7"/>
      <c r="F5" s="7"/>
      <c r="I5" s="163"/>
    </row>
    <row r="6" spans="1:12" ht="15" x14ac:dyDescent="0.25">
      <c r="A6" s="7"/>
      <c r="B6" s="7"/>
      <c r="C6" s="7"/>
      <c r="D6" s="7"/>
      <c r="E6" s="7"/>
      <c r="F6" s="7"/>
    </row>
    <row r="7" spans="1:12" ht="14.25" customHeight="1" x14ac:dyDescent="0.25">
      <c r="A7" s="268" t="s">
        <v>157</v>
      </c>
      <c r="B7" s="268" t="s">
        <v>381</v>
      </c>
      <c r="C7" s="268" t="s">
        <v>346</v>
      </c>
      <c r="D7" s="268"/>
      <c r="E7" s="268"/>
      <c r="F7" s="268"/>
    </row>
    <row r="8" spans="1:12" ht="30" customHeight="1" x14ac:dyDescent="0.25">
      <c r="A8" s="268"/>
      <c r="B8" s="268"/>
      <c r="C8" s="126" t="s">
        <v>14</v>
      </c>
      <c r="D8" s="126" t="s">
        <v>15</v>
      </c>
      <c r="E8" s="126" t="s">
        <v>16</v>
      </c>
      <c r="F8" s="126" t="s">
        <v>10</v>
      </c>
    </row>
    <row r="9" spans="1:12" s="15" customFormat="1" x14ac:dyDescent="0.25">
      <c r="A9" s="67"/>
      <c r="B9" s="68"/>
      <c r="C9" s="192"/>
      <c r="D9" s="192"/>
      <c r="E9" s="192"/>
      <c r="F9" s="192"/>
      <c r="G9" s="2"/>
      <c r="H9" s="2"/>
      <c r="I9" s="2"/>
      <c r="J9" s="2"/>
    </row>
    <row r="10" spans="1:12" s="15" customFormat="1" x14ac:dyDescent="0.25">
      <c r="A10" s="67"/>
      <c r="B10" s="68"/>
      <c r="C10" s="13"/>
      <c r="D10" s="13"/>
      <c r="E10" s="13"/>
      <c r="F10" s="13"/>
      <c r="G10" s="2"/>
      <c r="H10" s="2"/>
      <c r="I10" s="2"/>
      <c r="J10" s="2"/>
    </row>
    <row r="11" spans="1:12" ht="15" thickBot="1" x14ac:dyDescent="0.3">
      <c r="A11" s="61"/>
      <c r="B11" s="82"/>
      <c r="C11" s="32"/>
      <c r="D11" s="32"/>
      <c r="E11" s="32"/>
      <c r="F11" s="32"/>
      <c r="L11" s="15"/>
    </row>
    <row r="12" spans="1:12" ht="15" thickTop="1" x14ac:dyDescent="0.25">
      <c r="A12" s="269" t="s">
        <v>12</v>
      </c>
      <c r="B12" s="270"/>
      <c r="C12" s="176">
        <f>SUM(C9:C11)</f>
        <v>0</v>
      </c>
      <c r="D12" s="176">
        <f t="shared" ref="D12:F12" si="0">SUM(D9:D11)</f>
        <v>0</v>
      </c>
      <c r="E12" s="176">
        <f t="shared" si="0"/>
        <v>0</v>
      </c>
      <c r="F12" s="176">
        <f t="shared" si="0"/>
        <v>0</v>
      </c>
    </row>
    <row r="13" spans="1:12" x14ac:dyDescent="0.25">
      <c r="A13" s="6"/>
    </row>
    <row r="14" spans="1:12" ht="14.25" customHeight="1" x14ac:dyDescent="0.25">
      <c r="A14" s="268" t="s">
        <v>157</v>
      </c>
      <c r="B14" s="268" t="s">
        <v>381</v>
      </c>
      <c r="C14" s="268" t="s">
        <v>347</v>
      </c>
      <c r="D14" s="268"/>
      <c r="E14" s="268"/>
      <c r="F14" s="268"/>
    </row>
    <row r="15" spans="1:12" ht="30" customHeight="1" x14ac:dyDescent="0.25">
      <c r="A15" s="268"/>
      <c r="B15" s="268"/>
      <c r="C15" s="126" t="s">
        <v>14</v>
      </c>
      <c r="D15" s="126" t="s">
        <v>15</v>
      </c>
      <c r="E15" s="126" t="s">
        <v>16</v>
      </c>
      <c r="F15" s="126" t="s">
        <v>10</v>
      </c>
    </row>
    <row r="16" spans="1:12" s="15" customFormat="1" x14ac:dyDescent="0.25">
      <c r="A16" s="67"/>
      <c r="B16" s="68"/>
      <c r="C16" s="83"/>
      <c r="D16" s="83"/>
      <c r="E16" s="83"/>
      <c r="F16" s="83"/>
      <c r="G16" s="2"/>
      <c r="H16" s="2"/>
      <c r="I16" s="2"/>
      <c r="J16" s="2"/>
    </row>
    <row r="17" spans="1:13" s="15" customFormat="1" x14ac:dyDescent="0.25">
      <c r="A17" s="67"/>
      <c r="B17" s="68"/>
      <c r="C17" s="83"/>
      <c r="D17" s="83"/>
      <c r="E17" s="83"/>
      <c r="F17" s="83"/>
      <c r="G17" s="2"/>
      <c r="H17" s="2"/>
      <c r="I17" s="2"/>
      <c r="J17" s="2"/>
    </row>
    <row r="18" spans="1:13" ht="15" thickBot="1" x14ac:dyDescent="0.3">
      <c r="A18" s="61"/>
      <c r="B18" s="82"/>
      <c r="C18" s="32"/>
      <c r="D18" s="32"/>
      <c r="E18" s="32"/>
      <c r="F18" s="32"/>
      <c r="L18" s="15"/>
    </row>
    <row r="19" spans="1:13" ht="15" thickTop="1" x14ac:dyDescent="0.25">
      <c r="A19" s="269" t="s">
        <v>12</v>
      </c>
      <c r="B19" s="270"/>
      <c r="C19" s="129"/>
      <c r="D19" s="129"/>
      <c r="E19" s="129"/>
      <c r="F19" s="129"/>
    </row>
    <row r="20" spans="1:13" x14ac:dyDescent="0.25">
      <c r="A20" s="70"/>
      <c r="B20" s="70"/>
      <c r="C20" s="45"/>
      <c r="D20" s="45"/>
      <c r="E20" s="45"/>
      <c r="F20" s="45"/>
      <c r="G20" s="45"/>
      <c r="H20" s="45"/>
      <c r="I20" s="45"/>
      <c r="J20" s="45"/>
    </row>
    <row r="21" spans="1:13" ht="15" x14ac:dyDescent="0.25">
      <c r="A21" s="105" t="s">
        <v>117</v>
      </c>
      <c r="B21" s="7"/>
      <c r="C21" s="7"/>
      <c r="D21" s="7"/>
      <c r="E21" s="7"/>
      <c r="F21" s="7"/>
    </row>
    <row r="22" spans="1:13" ht="15" x14ac:dyDescent="0.25">
      <c r="A22" s="7"/>
      <c r="B22" s="7"/>
      <c r="C22" s="7"/>
      <c r="D22" s="7"/>
      <c r="E22" s="7"/>
      <c r="F22" s="7"/>
    </row>
    <row r="23" spans="1:13" ht="15" customHeight="1" x14ac:dyDescent="0.25">
      <c r="A23" s="268" t="s">
        <v>157</v>
      </c>
      <c r="B23" s="268" t="s">
        <v>381</v>
      </c>
      <c r="C23" s="268" t="s">
        <v>346</v>
      </c>
      <c r="D23" s="268"/>
      <c r="E23" s="268"/>
      <c r="F23" s="268"/>
    </row>
    <row r="24" spans="1:13" ht="28.5" x14ac:dyDescent="0.25">
      <c r="A24" s="268"/>
      <c r="B24" s="268"/>
      <c r="C24" s="126" t="s">
        <v>14</v>
      </c>
      <c r="D24" s="126" t="s">
        <v>15</v>
      </c>
      <c r="E24" s="126" t="s">
        <v>16</v>
      </c>
      <c r="F24" s="126" t="s">
        <v>10</v>
      </c>
    </row>
    <row r="25" spans="1:13" s="15" customFormat="1" ht="15" customHeight="1" x14ac:dyDescent="0.25">
      <c r="A25" s="67"/>
      <c r="B25" s="68"/>
      <c r="C25" s="13"/>
      <c r="D25" s="13"/>
      <c r="E25" s="13"/>
      <c r="F25" s="13"/>
      <c r="G25" s="2"/>
      <c r="H25" s="2"/>
      <c r="I25" s="2"/>
      <c r="J25" s="2"/>
    </row>
    <row r="26" spans="1:13" x14ac:dyDescent="0.25">
      <c r="A26" s="58"/>
      <c r="B26" s="102"/>
      <c r="C26" s="13"/>
      <c r="D26" s="13"/>
      <c r="E26" s="13"/>
      <c r="F26" s="13"/>
      <c r="L26" s="15"/>
    </row>
    <row r="27" spans="1:13" ht="15" thickBot="1" x14ac:dyDescent="0.3">
      <c r="A27" s="61"/>
      <c r="B27" s="82"/>
      <c r="C27" s="32"/>
      <c r="D27" s="32"/>
      <c r="E27" s="32"/>
      <c r="F27" s="32"/>
      <c r="L27" s="15"/>
    </row>
    <row r="28" spans="1:13" ht="15" thickTop="1" x14ac:dyDescent="0.25">
      <c r="A28" s="269" t="s">
        <v>12</v>
      </c>
      <c r="B28" s="270"/>
      <c r="C28" s="129"/>
      <c r="D28" s="129"/>
      <c r="E28" s="129"/>
      <c r="F28" s="129"/>
      <c r="L28" s="15"/>
      <c r="M28" s="15"/>
    </row>
    <row r="29" spans="1:13" x14ac:dyDescent="0.25">
      <c r="A29" s="6"/>
    </row>
    <row r="30" spans="1:13" ht="15" customHeight="1" x14ac:dyDescent="0.25">
      <c r="A30" s="268" t="s">
        <v>157</v>
      </c>
      <c r="B30" s="268" t="s">
        <v>381</v>
      </c>
      <c r="C30" s="268" t="s">
        <v>347</v>
      </c>
      <c r="D30" s="268"/>
      <c r="E30" s="268"/>
      <c r="F30" s="268"/>
    </row>
    <row r="31" spans="1:13" ht="28.5" x14ac:dyDescent="0.25">
      <c r="A31" s="268"/>
      <c r="B31" s="268"/>
      <c r="C31" s="126" t="s">
        <v>14</v>
      </c>
      <c r="D31" s="126" t="s">
        <v>15</v>
      </c>
      <c r="E31" s="126" t="s">
        <v>16</v>
      </c>
      <c r="F31" s="126" t="s">
        <v>10</v>
      </c>
    </row>
    <row r="32" spans="1:13" s="15" customFormat="1" ht="15" customHeight="1" x14ac:dyDescent="0.25">
      <c r="A32" s="67"/>
      <c r="B32" s="68"/>
      <c r="C32" s="83"/>
      <c r="D32" s="83"/>
      <c r="E32" s="83"/>
      <c r="F32" s="83"/>
      <c r="G32" s="2"/>
      <c r="H32" s="2"/>
      <c r="I32" s="2"/>
      <c r="J32" s="2"/>
    </row>
    <row r="33" spans="1:13" x14ac:dyDescent="0.25">
      <c r="A33" s="58"/>
      <c r="B33" s="102"/>
      <c r="C33" s="83"/>
      <c r="D33" s="83"/>
      <c r="E33" s="83"/>
      <c r="F33" s="83"/>
      <c r="L33" s="15"/>
    </row>
    <row r="34" spans="1:13" ht="15" thickBot="1" x14ac:dyDescent="0.3">
      <c r="A34" s="61"/>
      <c r="B34" s="82"/>
      <c r="C34" s="32"/>
      <c r="D34" s="32"/>
      <c r="E34" s="32"/>
      <c r="F34" s="32"/>
      <c r="L34" s="15"/>
    </row>
    <row r="35" spans="1:13" ht="15" thickTop="1" x14ac:dyDescent="0.25">
      <c r="A35" s="269" t="s">
        <v>12</v>
      </c>
      <c r="B35" s="270"/>
      <c r="C35" s="129"/>
      <c r="D35" s="129"/>
      <c r="E35" s="129"/>
      <c r="F35" s="129"/>
      <c r="L35" s="15"/>
      <c r="M35" s="15"/>
    </row>
    <row r="36" spans="1:13" x14ac:dyDescent="0.25">
      <c r="A36" s="6"/>
    </row>
    <row r="37" spans="1:13" ht="15" x14ac:dyDescent="0.25">
      <c r="A37" s="105" t="s">
        <v>314</v>
      </c>
    </row>
    <row r="38" spans="1:13" x14ac:dyDescent="0.25">
      <c r="A38" s="66"/>
    </row>
    <row r="39" spans="1:13" x14ac:dyDescent="0.25">
      <c r="A39" s="262" t="s">
        <v>358</v>
      </c>
      <c r="B39" s="264"/>
    </row>
    <row r="40" spans="1:13" x14ac:dyDescent="0.25">
      <c r="A40" s="6"/>
    </row>
  </sheetData>
  <mergeCells count="18">
    <mergeCell ref="A39:B39"/>
    <mergeCell ref="A14:A15"/>
    <mergeCell ref="B14:B15"/>
    <mergeCell ref="C14:F14"/>
    <mergeCell ref="A35:B35"/>
    <mergeCell ref="A30:A31"/>
    <mergeCell ref="B30:B31"/>
    <mergeCell ref="C30:F30"/>
    <mergeCell ref="A28:B28"/>
    <mergeCell ref="A19:B19"/>
    <mergeCell ref="A23:A24"/>
    <mergeCell ref="B23:B24"/>
    <mergeCell ref="C23:F23"/>
    <mergeCell ref="A3:F3"/>
    <mergeCell ref="A7:A8"/>
    <mergeCell ref="B7:B8"/>
    <mergeCell ref="C7:F7"/>
    <mergeCell ref="A12:B12"/>
  </mergeCells>
  <pageMargins left="0.25" right="0.25" top="0.75" bottom="0.75" header="0.3" footer="0.3"/>
  <pageSetup paperSize="179" scale="61" fitToHeight="0" orientation="portrait" verticalDpi="36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N37"/>
  <sheetViews>
    <sheetView showGridLines="0" zoomScaleNormal="100" workbookViewId="0">
      <selection activeCell="H7" sqref="H7"/>
    </sheetView>
  </sheetViews>
  <sheetFormatPr baseColWidth="10" defaultColWidth="11.42578125" defaultRowHeight="14.25" x14ac:dyDescent="0.25"/>
  <cols>
    <col min="1" max="1" width="12.85546875" style="2" customWidth="1"/>
    <col min="2" max="2" width="43.28515625" style="2" customWidth="1"/>
    <col min="3" max="3" width="11.85546875" style="2" bestFit="1" customWidth="1"/>
    <col min="4" max="5" width="11.5703125" style="2" bestFit="1" customWidth="1"/>
    <col min="6" max="6" width="11.85546875" style="2" bestFit="1" customWidth="1"/>
    <col min="7" max="16384" width="11.42578125" style="2"/>
  </cols>
  <sheetData>
    <row r="1" spans="1:12" ht="15" x14ac:dyDescent="0.25">
      <c r="A1" s="1" t="s">
        <v>17</v>
      </c>
      <c r="B1" s="1"/>
      <c r="C1" s="1"/>
      <c r="D1" s="1"/>
      <c r="E1" s="1"/>
      <c r="F1" s="1"/>
    </row>
    <row r="2" spans="1:12" x14ac:dyDescent="0.25">
      <c r="A2" s="6"/>
    </row>
    <row r="3" spans="1:12" ht="15" x14ac:dyDescent="0.25">
      <c r="A3" s="105" t="s">
        <v>116</v>
      </c>
      <c r="B3" s="7"/>
      <c r="C3" s="7"/>
      <c r="D3" s="7"/>
      <c r="E3" s="7"/>
      <c r="F3" s="7"/>
    </row>
    <row r="4" spans="1:12" x14ac:dyDescent="0.25">
      <c r="A4" s="5"/>
      <c r="B4" s="5"/>
      <c r="C4" s="5"/>
      <c r="D4" s="5"/>
      <c r="E4" s="5"/>
      <c r="F4" s="5"/>
    </row>
    <row r="5" spans="1:12" ht="14.25" customHeight="1" x14ac:dyDescent="0.25">
      <c r="A5" s="268" t="s">
        <v>157</v>
      </c>
      <c r="B5" s="268" t="s">
        <v>381</v>
      </c>
      <c r="C5" s="268" t="s">
        <v>346</v>
      </c>
      <c r="D5" s="268"/>
      <c r="E5" s="268"/>
      <c r="F5" s="268"/>
    </row>
    <row r="6" spans="1:12" ht="30" customHeight="1" x14ac:dyDescent="0.25">
      <c r="A6" s="268"/>
      <c r="B6" s="268"/>
      <c r="C6" s="126" t="s">
        <v>14</v>
      </c>
      <c r="D6" s="126" t="s">
        <v>15</v>
      </c>
      <c r="E6" s="126" t="s">
        <v>16</v>
      </c>
      <c r="F6" s="126" t="s">
        <v>10</v>
      </c>
    </row>
    <row r="7" spans="1:12" s="15" customFormat="1" ht="28.5" x14ac:dyDescent="0.25">
      <c r="A7" s="67">
        <v>11508</v>
      </c>
      <c r="B7" s="68" t="s">
        <v>542</v>
      </c>
      <c r="C7" s="192">
        <v>16268</v>
      </c>
      <c r="D7" s="192">
        <v>0</v>
      </c>
      <c r="E7" s="192">
        <v>0</v>
      </c>
      <c r="F7" s="192">
        <v>16268</v>
      </c>
      <c r="G7" s="2"/>
      <c r="H7" s="2"/>
      <c r="I7" s="2"/>
      <c r="J7" s="2"/>
    </row>
    <row r="8" spans="1:12" s="146" customFormat="1" ht="28.5" x14ac:dyDescent="0.25">
      <c r="A8" s="67">
        <v>11512</v>
      </c>
      <c r="B8" s="68" t="s">
        <v>563</v>
      </c>
      <c r="C8" s="192">
        <v>18948</v>
      </c>
      <c r="D8" s="239" t="s">
        <v>564</v>
      </c>
      <c r="E8" s="239" t="s">
        <v>564</v>
      </c>
      <c r="F8" s="192">
        <v>18948</v>
      </c>
    </row>
    <row r="9" spans="1:12" ht="15" thickBot="1" x14ac:dyDescent="0.3">
      <c r="A9" s="61"/>
      <c r="B9" s="82"/>
      <c r="C9" s="175"/>
      <c r="D9" s="175"/>
      <c r="E9" s="175"/>
      <c r="F9" s="175"/>
      <c r="L9" s="15"/>
    </row>
    <row r="10" spans="1:12" ht="15" thickTop="1" x14ac:dyDescent="0.25">
      <c r="A10" s="269" t="s">
        <v>12</v>
      </c>
      <c r="B10" s="270"/>
      <c r="C10" s="176">
        <f>SUM(C7:C9)</f>
        <v>35216</v>
      </c>
      <c r="D10" s="176">
        <f t="shared" ref="D10:F10" si="0">SUM(D7:D9)</f>
        <v>0</v>
      </c>
      <c r="E10" s="176">
        <f t="shared" si="0"/>
        <v>0</v>
      </c>
      <c r="F10" s="176">
        <f t="shared" si="0"/>
        <v>35216</v>
      </c>
    </row>
    <row r="11" spans="1:12" x14ac:dyDescent="0.25">
      <c r="A11" s="6"/>
    </row>
    <row r="12" spans="1:12" ht="14.25" customHeight="1" x14ac:dyDescent="0.25">
      <c r="A12" s="268" t="s">
        <v>157</v>
      </c>
      <c r="B12" s="268" t="s">
        <v>381</v>
      </c>
      <c r="C12" s="268" t="s">
        <v>347</v>
      </c>
      <c r="D12" s="268"/>
      <c r="E12" s="268"/>
      <c r="F12" s="268"/>
    </row>
    <row r="13" spans="1:12" ht="30" customHeight="1" x14ac:dyDescent="0.25">
      <c r="A13" s="268"/>
      <c r="B13" s="268"/>
      <c r="C13" s="126" t="s">
        <v>14</v>
      </c>
      <c r="D13" s="126" t="s">
        <v>15</v>
      </c>
      <c r="E13" s="126" t="s">
        <v>16</v>
      </c>
      <c r="F13" s="126" t="s">
        <v>10</v>
      </c>
    </row>
    <row r="14" spans="1:12" s="15" customFormat="1" ht="28.5" x14ac:dyDescent="0.25">
      <c r="A14" s="67">
        <v>11508</v>
      </c>
      <c r="B14" s="68" t="s">
        <v>542</v>
      </c>
      <c r="C14" s="192">
        <v>39244</v>
      </c>
      <c r="D14" s="192">
        <v>0</v>
      </c>
      <c r="E14" s="192">
        <v>0</v>
      </c>
      <c r="F14" s="192">
        <v>39244</v>
      </c>
      <c r="G14" s="2"/>
      <c r="H14" s="2"/>
      <c r="I14" s="2"/>
      <c r="J14" s="2"/>
    </row>
    <row r="15" spans="1:12" s="15" customFormat="1" x14ac:dyDescent="0.25">
      <c r="A15" s="67"/>
      <c r="B15" s="68"/>
      <c r="C15" s="44"/>
      <c r="D15" s="44"/>
      <c r="E15" s="44"/>
      <c r="F15" s="44"/>
      <c r="G15" s="2"/>
      <c r="H15" s="2"/>
      <c r="I15" s="2"/>
      <c r="J15" s="2"/>
    </row>
    <row r="16" spans="1:12" ht="15" thickBot="1" x14ac:dyDescent="0.3">
      <c r="A16" s="61"/>
      <c r="B16" s="82"/>
      <c r="C16" s="77"/>
      <c r="D16" s="77"/>
      <c r="E16" s="77"/>
      <c r="F16" s="77"/>
      <c r="L16" s="15"/>
    </row>
    <row r="17" spans="1:14" ht="15" thickTop="1" x14ac:dyDescent="0.25">
      <c r="A17" s="269" t="s">
        <v>12</v>
      </c>
      <c r="B17" s="270"/>
      <c r="C17" s="189">
        <f>SUM(C14:C16)</f>
        <v>39244</v>
      </c>
      <c r="D17" s="191">
        <f t="shared" ref="D17:F17" si="1">SUM(D14:D16)</f>
        <v>0</v>
      </c>
      <c r="E17" s="191">
        <f t="shared" si="1"/>
        <v>0</v>
      </c>
      <c r="F17" s="191">
        <f t="shared" si="1"/>
        <v>39244</v>
      </c>
    </row>
    <row r="18" spans="1:14" x14ac:dyDescent="0.25">
      <c r="A18" s="23"/>
      <c r="L18" s="15"/>
      <c r="M18" s="15"/>
      <c r="N18" s="15"/>
    </row>
    <row r="19" spans="1:14" ht="15" x14ac:dyDescent="0.25">
      <c r="A19" s="105" t="s">
        <v>118</v>
      </c>
      <c r="B19" s="7"/>
      <c r="C19" s="7"/>
      <c r="D19" s="7"/>
      <c r="E19" s="7"/>
      <c r="F19" s="7"/>
      <c r="G19" s="92"/>
      <c r="L19" s="15"/>
      <c r="M19" s="15"/>
      <c r="N19" s="15"/>
    </row>
    <row r="20" spans="1:14" x14ac:dyDescent="0.25">
      <c r="L20" s="15"/>
      <c r="M20" s="15"/>
      <c r="N20" s="15"/>
    </row>
    <row r="21" spans="1:14" ht="14.25" customHeight="1" x14ac:dyDescent="0.25">
      <c r="A21" s="268" t="s">
        <v>157</v>
      </c>
      <c r="B21" s="268" t="s">
        <v>381</v>
      </c>
      <c r="C21" s="268" t="s">
        <v>346</v>
      </c>
      <c r="D21" s="268"/>
      <c r="E21" s="268"/>
      <c r="F21" s="268"/>
    </row>
    <row r="22" spans="1:14" ht="30" customHeight="1" x14ac:dyDescent="0.25">
      <c r="A22" s="268"/>
      <c r="B22" s="268"/>
      <c r="C22" s="126" t="s">
        <v>14</v>
      </c>
      <c r="D22" s="126" t="s">
        <v>15</v>
      </c>
      <c r="E22" s="126" t="s">
        <v>16</v>
      </c>
      <c r="F22" s="126" t="s">
        <v>10</v>
      </c>
    </row>
    <row r="23" spans="1:14" s="15" customFormat="1" x14ac:dyDescent="0.25">
      <c r="A23" s="67"/>
      <c r="B23" s="68"/>
      <c r="C23" s="83"/>
      <c r="D23" s="83"/>
      <c r="E23" s="83"/>
      <c r="F23" s="83"/>
      <c r="G23" s="2"/>
      <c r="H23" s="2"/>
      <c r="I23" s="2"/>
      <c r="J23" s="2"/>
    </row>
    <row r="24" spans="1:14" s="15" customFormat="1" x14ac:dyDescent="0.25">
      <c r="A24" s="67"/>
      <c r="B24" s="68"/>
      <c r="C24" s="83"/>
      <c r="D24" s="83"/>
      <c r="E24" s="83"/>
      <c r="F24" s="83"/>
      <c r="G24" s="2"/>
      <c r="H24" s="2"/>
      <c r="I24" s="2"/>
      <c r="J24" s="2"/>
    </row>
    <row r="25" spans="1:14" ht="15" thickBot="1" x14ac:dyDescent="0.3">
      <c r="A25" s="61"/>
      <c r="B25" s="82"/>
      <c r="C25" s="32"/>
      <c r="D25" s="32"/>
      <c r="E25" s="32"/>
      <c r="F25" s="32"/>
      <c r="L25" s="15"/>
    </row>
    <row r="26" spans="1:14" ht="15" thickTop="1" x14ac:dyDescent="0.25">
      <c r="A26" s="269" t="s">
        <v>12</v>
      </c>
      <c r="B26" s="270"/>
      <c r="C26" s="129"/>
      <c r="D26" s="129"/>
      <c r="E26" s="129"/>
      <c r="F26" s="129"/>
    </row>
    <row r="27" spans="1:14" x14ac:dyDescent="0.25">
      <c r="A27" s="6"/>
    </row>
    <row r="28" spans="1:14" ht="14.25" customHeight="1" x14ac:dyDescent="0.25">
      <c r="A28" s="268" t="s">
        <v>157</v>
      </c>
      <c r="B28" s="268" t="s">
        <v>381</v>
      </c>
      <c r="C28" s="268" t="s">
        <v>347</v>
      </c>
      <c r="D28" s="268"/>
      <c r="E28" s="268"/>
      <c r="F28" s="268"/>
    </row>
    <row r="29" spans="1:14" ht="30" customHeight="1" x14ac:dyDescent="0.25">
      <c r="A29" s="268"/>
      <c r="B29" s="268"/>
      <c r="C29" s="126" t="s">
        <v>14</v>
      </c>
      <c r="D29" s="126" t="s">
        <v>15</v>
      </c>
      <c r="E29" s="126" t="s">
        <v>16</v>
      </c>
      <c r="F29" s="126" t="s">
        <v>10</v>
      </c>
    </row>
    <row r="30" spans="1:14" s="15" customFormat="1" x14ac:dyDescent="0.25">
      <c r="A30" s="67"/>
      <c r="B30" s="68"/>
      <c r="C30" s="83"/>
      <c r="D30" s="83"/>
      <c r="E30" s="83"/>
      <c r="F30" s="83"/>
      <c r="G30" s="2"/>
      <c r="H30" s="2"/>
      <c r="I30" s="2"/>
      <c r="J30" s="2"/>
    </row>
    <row r="31" spans="1:14" s="15" customFormat="1" x14ac:dyDescent="0.25">
      <c r="A31" s="67"/>
      <c r="B31" s="68"/>
      <c r="C31" s="83"/>
      <c r="D31" s="83"/>
      <c r="E31" s="83"/>
      <c r="F31" s="83"/>
      <c r="G31" s="2"/>
      <c r="H31" s="2"/>
      <c r="I31" s="2"/>
      <c r="J31" s="2"/>
    </row>
    <row r="32" spans="1:14" ht="15" thickBot="1" x14ac:dyDescent="0.3">
      <c r="A32" s="61"/>
      <c r="B32" s="82"/>
      <c r="C32" s="32"/>
      <c r="D32" s="32"/>
      <c r="E32" s="32"/>
      <c r="F32" s="32"/>
      <c r="L32" s="15"/>
    </row>
    <row r="33" spans="1:14" ht="15" thickTop="1" x14ac:dyDescent="0.25">
      <c r="A33" s="269" t="s">
        <v>12</v>
      </c>
      <c r="B33" s="270"/>
      <c r="C33" s="129"/>
      <c r="D33" s="129"/>
      <c r="E33" s="129"/>
      <c r="F33" s="129"/>
    </row>
    <row r="34" spans="1:14" x14ac:dyDescent="0.25">
      <c r="L34" s="15"/>
      <c r="M34" s="15"/>
      <c r="N34" s="15"/>
    </row>
    <row r="35" spans="1:14" ht="15" x14ac:dyDescent="0.25">
      <c r="A35" s="105" t="s">
        <v>314</v>
      </c>
    </row>
    <row r="36" spans="1:14" x14ac:dyDescent="0.25">
      <c r="A36" s="66"/>
    </row>
    <row r="37" spans="1:14" ht="24.75" customHeight="1" x14ac:dyDescent="0.25">
      <c r="A37" s="262" t="s">
        <v>358</v>
      </c>
      <c r="B37" s="264"/>
    </row>
  </sheetData>
  <mergeCells count="17">
    <mergeCell ref="A17:B17"/>
    <mergeCell ref="A21:A22"/>
    <mergeCell ref="B21:B22"/>
    <mergeCell ref="C21:F21"/>
    <mergeCell ref="A26:B26"/>
    <mergeCell ref="A5:A6"/>
    <mergeCell ref="B5:B6"/>
    <mergeCell ref="C5:F5"/>
    <mergeCell ref="A10:B10"/>
    <mergeCell ref="A12:A13"/>
    <mergeCell ref="B12:B13"/>
    <mergeCell ref="C12:F12"/>
    <mergeCell ref="A28:A29"/>
    <mergeCell ref="B28:B29"/>
    <mergeCell ref="C28:F28"/>
    <mergeCell ref="A33:B33"/>
    <mergeCell ref="A37:B37"/>
  </mergeCells>
  <pageMargins left="0.25" right="0.25" top="0.75" bottom="0.75" header="0.3" footer="0.3"/>
  <pageSetup paperSize="179" scale="61"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J32"/>
  <sheetViews>
    <sheetView showGridLines="0" topLeftCell="A22" zoomScaleNormal="100" workbookViewId="0">
      <selection activeCell="H10" sqref="H10"/>
    </sheetView>
  </sheetViews>
  <sheetFormatPr baseColWidth="10" defaultColWidth="11.42578125" defaultRowHeight="14.25" x14ac:dyDescent="0.25"/>
  <cols>
    <col min="1" max="1" width="12.85546875" style="2" customWidth="1"/>
    <col min="2" max="2" width="37.7109375" style="2" customWidth="1"/>
    <col min="3" max="4" width="18.42578125" style="2" customWidth="1"/>
    <col min="5" max="5" width="19" style="2" customWidth="1"/>
    <col min="6" max="6" width="8.42578125" style="2" bestFit="1" customWidth="1"/>
    <col min="7" max="8" width="17" style="2" customWidth="1"/>
    <col min="9" max="9" width="18" style="2" customWidth="1"/>
    <col min="10" max="10" width="8.42578125" style="2" bestFit="1" customWidth="1"/>
    <col min="11" max="16384" width="11.42578125" style="2"/>
  </cols>
  <sheetData>
    <row r="1" spans="1:10" ht="15" x14ac:dyDescent="0.25">
      <c r="A1" s="1" t="s">
        <v>224</v>
      </c>
      <c r="B1" s="1"/>
      <c r="C1" s="8"/>
      <c r="D1" s="8"/>
      <c r="E1" s="1"/>
      <c r="F1" s="1"/>
    </row>
    <row r="2" spans="1:10" s="15" customFormat="1" x14ac:dyDescent="0.25">
      <c r="A2" s="64"/>
      <c r="B2" s="73"/>
    </row>
    <row r="3" spans="1:10" s="15" customFormat="1" ht="44.25" customHeight="1" x14ac:dyDescent="0.25">
      <c r="A3" s="271" t="s">
        <v>579</v>
      </c>
      <c r="B3" s="272"/>
      <c r="C3" s="272"/>
      <c r="D3" s="272"/>
      <c r="E3" s="272"/>
      <c r="F3" s="273"/>
    </row>
    <row r="4" spans="1:10" s="15" customFormat="1" x14ac:dyDescent="0.25">
      <c r="A4" s="164"/>
      <c r="B4" s="73"/>
    </row>
    <row r="5" spans="1:10" s="15" customFormat="1" x14ac:dyDescent="0.25">
      <c r="A5" s="164"/>
      <c r="B5" s="73"/>
    </row>
    <row r="6" spans="1:10" ht="15" x14ac:dyDescent="0.25">
      <c r="A6" s="105" t="s">
        <v>225</v>
      </c>
      <c r="B6" s="17"/>
      <c r="C6" s="7"/>
      <c r="D6" s="7"/>
      <c r="E6" s="7"/>
      <c r="F6" s="7"/>
    </row>
    <row r="7" spans="1:10" ht="15" x14ac:dyDescent="0.25">
      <c r="A7" s="7"/>
      <c r="B7" s="7"/>
      <c r="C7" s="7"/>
      <c r="D7" s="7"/>
      <c r="E7" s="7"/>
      <c r="F7" s="7"/>
    </row>
    <row r="8" spans="1:10" ht="15.75" customHeight="1" x14ac:dyDescent="0.25">
      <c r="A8" s="268" t="s">
        <v>157</v>
      </c>
      <c r="B8" s="268" t="s">
        <v>381</v>
      </c>
      <c r="C8" s="268" t="s">
        <v>346</v>
      </c>
      <c r="D8" s="268"/>
      <c r="E8" s="268"/>
      <c r="F8" s="268"/>
    </row>
    <row r="9" spans="1:10" ht="57" x14ac:dyDescent="0.25">
      <c r="A9" s="268"/>
      <c r="B9" s="268"/>
      <c r="C9" s="126" t="s">
        <v>18</v>
      </c>
      <c r="D9" s="126" t="s">
        <v>19</v>
      </c>
      <c r="E9" s="126" t="s">
        <v>20</v>
      </c>
      <c r="F9" s="126" t="s">
        <v>10</v>
      </c>
    </row>
    <row r="10" spans="1:10" s="15" customFormat="1" x14ac:dyDescent="0.25">
      <c r="A10" s="67"/>
      <c r="B10" s="68"/>
      <c r="C10" s="13"/>
      <c r="D10" s="13"/>
      <c r="E10" s="13"/>
      <c r="F10" s="13"/>
      <c r="G10" s="2"/>
      <c r="H10" s="2"/>
      <c r="I10" s="2"/>
      <c r="J10" s="2"/>
    </row>
    <row r="11" spans="1:10" s="15" customFormat="1" x14ac:dyDescent="0.25">
      <c r="A11" s="67"/>
      <c r="B11" s="68"/>
      <c r="C11" s="13"/>
      <c r="D11" s="13"/>
      <c r="E11" s="13"/>
      <c r="F11" s="13"/>
      <c r="G11" s="2"/>
      <c r="H11" s="2"/>
      <c r="I11" s="2"/>
      <c r="J11" s="2"/>
    </row>
    <row r="12" spans="1:10" s="15" customFormat="1" ht="15" thickBot="1" x14ac:dyDescent="0.3">
      <c r="A12" s="77"/>
      <c r="B12" s="78"/>
      <c r="C12" s="32"/>
      <c r="D12" s="32"/>
      <c r="E12" s="32"/>
      <c r="F12" s="32"/>
      <c r="G12" s="2"/>
      <c r="H12" s="2"/>
      <c r="I12" s="2"/>
      <c r="J12" s="2"/>
    </row>
    <row r="13" spans="1:10" ht="15" thickTop="1" x14ac:dyDescent="0.25">
      <c r="A13" s="269" t="s">
        <v>12</v>
      </c>
      <c r="B13" s="270"/>
      <c r="C13" s="129"/>
      <c r="D13" s="129"/>
      <c r="E13" s="129"/>
      <c r="F13" s="129"/>
    </row>
    <row r="14" spans="1:10" x14ac:dyDescent="0.25">
      <c r="A14" s="6"/>
    </row>
    <row r="15" spans="1:10" ht="15.75" customHeight="1" x14ac:dyDescent="0.25">
      <c r="A15" s="268" t="s">
        <v>157</v>
      </c>
      <c r="B15" s="268" t="s">
        <v>381</v>
      </c>
      <c r="C15" s="268" t="s">
        <v>347</v>
      </c>
      <c r="D15" s="268"/>
      <c r="E15" s="268"/>
      <c r="F15" s="268"/>
    </row>
    <row r="16" spans="1:10" ht="57" x14ac:dyDescent="0.25">
      <c r="A16" s="268"/>
      <c r="B16" s="268"/>
      <c r="C16" s="126" t="s">
        <v>18</v>
      </c>
      <c r="D16" s="126" t="s">
        <v>19</v>
      </c>
      <c r="E16" s="126" t="s">
        <v>20</v>
      </c>
      <c r="F16" s="126" t="s">
        <v>10</v>
      </c>
    </row>
    <row r="17" spans="1:10" s="15" customFormat="1" x14ac:dyDescent="0.25">
      <c r="A17" s="67"/>
      <c r="B17" s="68"/>
      <c r="C17" s="83"/>
      <c r="D17" s="83"/>
      <c r="E17" s="83"/>
      <c r="F17" s="83"/>
      <c r="G17" s="2"/>
      <c r="H17" s="2"/>
      <c r="I17" s="2"/>
      <c r="J17" s="2"/>
    </row>
    <row r="18" spans="1:10" s="15" customFormat="1" x14ac:dyDescent="0.25">
      <c r="A18" s="67"/>
      <c r="B18" s="68"/>
      <c r="C18" s="83"/>
      <c r="D18" s="83"/>
      <c r="E18" s="83"/>
      <c r="F18" s="83"/>
      <c r="G18" s="2"/>
      <c r="H18" s="2"/>
      <c r="I18" s="2"/>
      <c r="J18" s="2"/>
    </row>
    <row r="19" spans="1:10" s="15" customFormat="1" ht="15" thickBot="1" x14ac:dyDescent="0.3">
      <c r="A19" s="77"/>
      <c r="B19" s="78"/>
      <c r="C19" s="32"/>
      <c r="D19" s="32"/>
      <c r="E19" s="32"/>
      <c r="F19" s="32"/>
      <c r="G19" s="2"/>
      <c r="H19" s="2"/>
      <c r="I19" s="2"/>
      <c r="J19" s="2"/>
    </row>
    <row r="20" spans="1:10" ht="15" thickTop="1" x14ac:dyDescent="0.25">
      <c r="A20" s="269" t="s">
        <v>12</v>
      </c>
      <c r="B20" s="270"/>
      <c r="C20" s="129"/>
      <c r="D20" s="129"/>
      <c r="E20" s="129"/>
      <c r="F20" s="129"/>
    </row>
    <row r="21" spans="1:10" x14ac:dyDescent="0.25">
      <c r="A21" s="70"/>
      <c r="B21" s="70"/>
      <c r="C21" s="45"/>
      <c r="D21" s="45"/>
      <c r="E21" s="45"/>
      <c r="F21" s="45"/>
      <c r="G21" s="45"/>
      <c r="H21" s="45"/>
      <c r="I21" s="45"/>
      <c r="J21" s="45"/>
    </row>
    <row r="22" spans="1:10" s="15" customFormat="1" ht="15" x14ac:dyDescent="0.25">
      <c r="A22" s="105" t="s">
        <v>229</v>
      </c>
      <c r="B22" s="1"/>
      <c r="C22" s="8"/>
      <c r="D22" s="1"/>
      <c r="E22" s="1"/>
      <c r="F22" s="1"/>
    </row>
    <row r="23" spans="1:10" x14ac:dyDescent="0.25">
      <c r="A23" s="6"/>
    </row>
    <row r="24" spans="1:10" ht="28.5" x14ac:dyDescent="0.25">
      <c r="A24" s="126" t="s">
        <v>157</v>
      </c>
      <c r="B24" s="126" t="s">
        <v>381</v>
      </c>
      <c r="C24" s="126" t="s">
        <v>346</v>
      </c>
      <c r="D24" s="126" t="s">
        <v>347</v>
      </c>
    </row>
    <row r="25" spans="1:10" x14ac:dyDescent="0.25">
      <c r="A25" s="67">
        <v>12202</v>
      </c>
      <c r="B25" s="68" t="s">
        <v>34</v>
      </c>
      <c r="C25" s="89"/>
      <c r="D25" s="60"/>
    </row>
    <row r="26" spans="1:10" x14ac:dyDescent="0.25">
      <c r="A26" s="67">
        <v>12203</v>
      </c>
      <c r="B26" s="68" t="s">
        <v>35</v>
      </c>
      <c r="C26" s="89"/>
      <c r="D26" s="60"/>
    </row>
    <row r="27" spans="1:10" ht="15" thickBot="1" x14ac:dyDescent="0.3">
      <c r="A27" s="69">
        <v>12299</v>
      </c>
      <c r="B27" s="50" t="s">
        <v>36</v>
      </c>
      <c r="C27" s="10"/>
      <c r="D27" s="10"/>
    </row>
    <row r="28" spans="1:10" ht="15" thickTop="1" x14ac:dyDescent="0.25">
      <c r="A28" s="269" t="s">
        <v>12</v>
      </c>
      <c r="B28" s="270"/>
      <c r="C28" s="129"/>
      <c r="D28" s="129"/>
    </row>
    <row r="30" spans="1:10" ht="15" x14ac:dyDescent="0.25">
      <c r="A30" s="105" t="s">
        <v>314</v>
      </c>
    </row>
    <row r="31" spans="1:10" x14ac:dyDescent="0.25">
      <c r="A31" s="66"/>
    </row>
    <row r="32" spans="1:10" x14ac:dyDescent="0.25">
      <c r="A32" s="262" t="s">
        <v>358</v>
      </c>
      <c r="B32" s="264"/>
    </row>
  </sheetData>
  <mergeCells count="11">
    <mergeCell ref="A3:F3"/>
    <mergeCell ref="A13:B13"/>
    <mergeCell ref="A20:B20"/>
    <mergeCell ref="A32:B32"/>
    <mergeCell ref="C15:F15"/>
    <mergeCell ref="A8:A9"/>
    <mergeCell ref="B8:B9"/>
    <mergeCell ref="C8:F8"/>
    <mergeCell ref="A28:B28"/>
    <mergeCell ref="A15:A16"/>
    <mergeCell ref="B15:B16"/>
  </mergeCells>
  <pageMargins left="0.25" right="0.25" top="0.75" bottom="0.75" header="0.3" footer="0.3"/>
  <pageSetup paperSize="179" scale="79"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46"/>
  <sheetViews>
    <sheetView showGridLines="0" zoomScaleNormal="100" workbookViewId="0">
      <selection activeCell="E12" sqref="E12"/>
    </sheetView>
  </sheetViews>
  <sheetFormatPr baseColWidth="10" defaultColWidth="11.42578125" defaultRowHeight="14.25" x14ac:dyDescent="0.25"/>
  <cols>
    <col min="1" max="1" width="42.42578125" style="2" customWidth="1"/>
    <col min="2" max="2" width="20.42578125" style="2" customWidth="1"/>
    <col min="3" max="3" width="19.28515625" style="2" customWidth="1"/>
    <col min="4" max="7" width="14.28515625" style="2" customWidth="1"/>
    <col min="8" max="8" width="8.5703125" style="2" bestFit="1" customWidth="1"/>
    <col min="9" max="16384" width="11.42578125" style="2"/>
  </cols>
  <sheetData>
    <row r="1" spans="1:8" ht="15" x14ac:dyDescent="0.25">
      <c r="A1" s="1" t="s">
        <v>276</v>
      </c>
      <c r="B1" s="1"/>
      <c r="C1" s="1"/>
      <c r="D1" s="1"/>
      <c r="E1" s="1"/>
      <c r="F1" s="1"/>
      <c r="G1" s="1"/>
    </row>
    <row r="2" spans="1:8" ht="15" x14ac:dyDescent="0.25">
      <c r="A2" s="1"/>
      <c r="B2" s="1"/>
      <c r="C2" s="1"/>
      <c r="D2" s="1"/>
      <c r="E2" s="1"/>
      <c r="F2" s="1"/>
      <c r="G2" s="1"/>
    </row>
    <row r="3" spans="1:8" ht="30.75" customHeight="1" x14ac:dyDescent="0.25">
      <c r="A3" s="271" t="s">
        <v>543</v>
      </c>
      <c r="B3" s="272"/>
      <c r="C3" s="272"/>
      <c r="D3" s="272"/>
      <c r="E3" s="272"/>
      <c r="F3" s="272"/>
      <c r="G3" s="272"/>
      <c r="H3" s="273"/>
    </row>
    <row r="4" spans="1:8" x14ac:dyDescent="0.25">
      <c r="A4" s="6"/>
    </row>
    <row r="5" spans="1:8" ht="15" x14ac:dyDescent="0.25">
      <c r="A5" s="105" t="s">
        <v>120</v>
      </c>
      <c r="B5" s="7"/>
      <c r="C5" s="7"/>
      <c r="D5" s="7"/>
      <c r="E5" s="7"/>
      <c r="F5" s="7"/>
      <c r="G5" s="101"/>
    </row>
    <row r="6" spans="1:8" s="15" customFormat="1" x14ac:dyDescent="0.25">
      <c r="A6" s="64"/>
      <c r="B6" s="73"/>
    </row>
    <row r="7" spans="1:8" ht="15.75" customHeight="1" x14ac:dyDescent="0.25">
      <c r="A7" s="268" t="s">
        <v>21</v>
      </c>
      <c r="B7" s="268" t="s">
        <v>346</v>
      </c>
      <c r="C7" s="268"/>
      <c r="D7" s="268"/>
      <c r="E7" s="268" t="s">
        <v>347</v>
      </c>
      <c r="F7" s="268"/>
      <c r="G7" s="268"/>
    </row>
    <row r="8" spans="1:8" ht="15" customHeight="1" x14ac:dyDescent="0.25">
      <c r="A8" s="268"/>
      <c r="B8" s="126" t="s">
        <v>22</v>
      </c>
      <c r="C8" s="126" t="s">
        <v>23</v>
      </c>
      <c r="D8" s="126" t="s">
        <v>10</v>
      </c>
      <c r="E8" s="126" t="s">
        <v>22</v>
      </c>
      <c r="F8" s="126" t="s">
        <v>23</v>
      </c>
      <c r="G8" s="126" t="s">
        <v>10</v>
      </c>
    </row>
    <row r="9" spans="1:8" s="15" customFormat="1" x14ac:dyDescent="0.25">
      <c r="A9" s="68" t="s">
        <v>158</v>
      </c>
      <c r="B9" s="60"/>
      <c r="C9" s="60"/>
      <c r="D9" s="60"/>
      <c r="E9" s="60"/>
      <c r="F9" s="60"/>
      <c r="G9" s="60"/>
    </row>
    <row r="10" spans="1:8" s="15" customFormat="1" x14ac:dyDescent="0.25">
      <c r="A10" s="68" t="s">
        <v>159</v>
      </c>
      <c r="B10" s="60"/>
      <c r="C10" s="60"/>
      <c r="D10" s="60"/>
      <c r="E10" s="60"/>
      <c r="F10" s="60"/>
      <c r="G10" s="60"/>
    </row>
    <row r="11" spans="1:8" s="15" customFormat="1" x14ac:dyDescent="0.25">
      <c r="A11" s="68" t="s">
        <v>160</v>
      </c>
      <c r="B11" s="60"/>
      <c r="C11" s="60"/>
      <c r="D11" s="60"/>
      <c r="E11" s="60"/>
      <c r="F11" s="60"/>
      <c r="G11" s="60"/>
    </row>
    <row r="12" spans="1:8" s="15" customFormat="1" x14ac:dyDescent="0.25">
      <c r="A12" s="68" t="s">
        <v>161</v>
      </c>
      <c r="B12" s="60"/>
      <c r="C12" s="60"/>
      <c r="D12" s="60"/>
      <c r="E12" s="60"/>
      <c r="F12" s="60"/>
      <c r="G12" s="60"/>
    </row>
    <row r="13" spans="1:8" s="15" customFormat="1" x14ac:dyDescent="0.25">
      <c r="A13" s="68" t="s">
        <v>162</v>
      </c>
      <c r="B13" s="60"/>
      <c r="C13" s="60"/>
      <c r="D13" s="60"/>
      <c r="E13" s="60"/>
      <c r="F13" s="60"/>
      <c r="G13" s="60"/>
    </row>
    <row r="14" spans="1:8" s="15" customFormat="1" x14ac:dyDescent="0.25">
      <c r="A14" s="68" t="s">
        <v>163</v>
      </c>
      <c r="B14" s="60"/>
      <c r="C14" s="60"/>
      <c r="D14" s="60"/>
      <c r="E14" s="60"/>
      <c r="F14" s="60"/>
      <c r="G14" s="60"/>
    </row>
    <row r="15" spans="1:8" s="15" customFormat="1" ht="28.5" x14ac:dyDescent="0.25">
      <c r="A15" s="68" t="s">
        <v>164</v>
      </c>
      <c r="B15" s="60"/>
      <c r="C15" s="60"/>
      <c r="D15" s="60"/>
      <c r="E15" s="60"/>
      <c r="F15" s="60"/>
      <c r="G15" s="60"/>
    </row>
    <row r="16" spans="1:8" s="15" customFormat="1" x14ac:dyDescent="0.25">
      <c r="A16" s="68" t="s">
        <v>166</v>
      </c>
      <c r="B16" s="60"/>
      <c r="C16" s="60"/>
      <c r="D16" s="60"/>
      <c r="E16" s="60"/>
      <c r="F16" s="60"/>
      <c r="G16" s="60"/>
    </row>
    <row r="17" spans="1:8" s="15" customFormat="1" ht="15" thickBot="1" x14ac:dyDescent="0.3">
      <c r="A17" s="62" t="s">
        <v>165</v>
      </c>
      <c r="B17" s="32"/>
      <c r="C17" s="32"/>
      <c r="D17" s="32"/>
      <c r="E17" s="32"/>
      <c r="F17" s="32"/>
      <c r="G17" s="32"/>
    </row>
    <row r="18" spans="1:8" ht="15" thickTop="1" x14ac:dyDescent="0.25">
      <c r="A18" s="131" t="s">
        <v>12</v>
      </c>
      <c r="B18" s="129"/>
      <c r="C18" s="129"/>
      <c r="D18" s="129"/>
      <c r="E18" s="129"/>
      <c r="F18" s="129"/>
      <c r="G18" s="129"/>
    </row>
    <row r="19" spans="1:8" x14ac:dyDescent="0.25">
      <c r="A19" s="6"/>
    </row>
    <row r="20" spans="1:8" ht="14.25" customHeight="1" x14ac:dyDescent="0.25">
      <c r="A20" s="105" t="s">
        <v>350</v>
      </c>
      <c r="B20" s="7"/>
      <c r="C20" s="7"/>
      <c r="D20" s="7"/>
      <c r="E20" s="7"/>
      <c r="F20" s="7"/>
      <c r="G20" s="4"/>
    </row>
    <row r="21" spans="1:8" ht="14.25" customHeight="1" x14ac:dyDescent="0.25">
      <c r="A21" s="7"/>
      <c r="B21" s="7"/>
      <c r="C21" s="7"/>
      <c r="D21" s="7"/>
      <c r="E21" s="7"/>
      <c r="F21" s="7"/>
      <c r="G21" s="7"/>
    </row>
    <row r="22" spans="1:8" ht="15.75" customHeight="1" x14ac:dyDescent="0.25">
      <c r="A22" s="268" t="s">
        <v>21</v>
      </c>
      <c r="B22" s="268" t="s">
        <v>24</v>
      </c>
      <c r="C22" s="268" t="s">
        <v>346</v>
      </c>
      <c r="D22" s="268"/>
      <c r="E22" s="268"/>
      <c r="F22" s="268" t="s">
        <v>347</v>
      </c>
      <c r="G22" s="268"/>
      <c r="H22" s="268"/>
    </row>
    <row r="23" spans="1:8" x14ac:dyDescent="0.25">
      <c r="A23" s="268"/>
      <c r="B23" s="268"/>
      <c r="C23" s="126" t="s">
        <v>22</v>
      </c>
      <c r="D23" s="126" t="s">
        <v>23</v>
      </c>
      <c r="E23" s="126" t="s">
        <v>10</v>
      </c>
      <c r="F23" s="126" t="s">
        <v>22</v>
      </c>
      <c r="G23" s="126" t="s">
        <v>23</v>
      </c>
      <c r="H23" s="126" t="s">
        <v>10</v>
      </c>
    </row>
    <row r="24" spans="1:8" x14ac:dyDescent="0.25">
      <c r="A24" s="68"/>
      <c r="B24" s="60"/>
      <c r="C24" s="60"/>
      <c r="D24" s="60"/>
      <c r="E24" s="60"/>
      <c r="F24" s="60"/>
      <c r="G24" s="60"/>
      <c r="H24" s="60"/>
    </row>
    <row r="25" spans="1:8" x14ac:dyDescent="0.25">
      <c r="A25" s="68"/>
      <c r="B25" s="60"/>
      <c r="C25" s="60"/>
      <c r="D25" s="60"/>
      <c r="E25" s="60"/>
      <c r="F25" s="60"/>
      <c r="G25" s="60"/>
      <c r="H25" s="60"/>
    </row>
    <row r="26" spans="1:8" ht="15" thickBot="1" x14ac:dyDescent="0.3">
      <c r="A26" s="62"/>
      <c r="B26" s="32"/>
      <c r="C26" s="32"/>
      <c r="D26" s="32"/>
      <c r="E26" s="32"/>
      <c r="F26" s="32"/>
      <c r="G26" s="32"/>
      <c r="H26" s="32"/>
    </row>
    <row r="27" spans="1:8" ht="15" thickTop="1" x14ac:dyDescent="0.25">
      <c r="A27" s="269" t="s">
        <v>12</v>
      </c>
      <c r="B27" s="270"/>
      <c r="C27" s="129"/>
      <c r="D27" s="129"/>
      <c r="E27" s="129"/>
      <c r="F27" s="129"/>
      <c r="G27" s="129"/>
      <c r="H27" s="129"/>
    </row>
    <row r="28" spans="1:8" x14ac:dyDescent="0.25">
      <c r="A28" s="6"/>
    </row>
    <row r="29" spans="1:8" s="15" customFormat="1" x14ac:dyDescent="0.25">
      <c r="A29" s="126" t="s">
        <v>21</v>
      </c>
      <c r="B29" s="126" t="s">
        <v>24</v>
      </c>
      <c r="C29" s="126" t="s">
        <v>115</v>
      </c>
      <c r="D29" s="2"/>
      <c r="E29" s="2"/>
    </row>
    <row r="30" spans="1:8" s="15" customFormat="1" x14ac:dyDescent="0.25">
      <c r="A30" s="13"/>
      <c r="B30" s="13"/>
      <c r="C30" s="13"/>
      <c r="D30" s="2"/>
      <c r="E30" s="2"/>
    </row>
    <row r="31" spans="1:8" s="15" customFormat="1" x14ac:dyDescent="0.25"/>
    <row r="32" spans="1:8" ht="15" x14ac:dyDescent="0.25">
      <c r="A32" s="105" t="s">
        <v>351</v>
      </c>
      <c r="B32" s="17"/>
      <c r="C32" s="4"/>
    </row>
    <row r="34" spans="1:3" ht="28.5" x14ac:dyDescent="0.25">
      <c r="A34" s="133" t="s">
        <v>21</v>
      </c>
      <c r="B34" s="126" t="s">
        <v>346</v>
      </c>
      <c r="C34" s="126" t="s">
        <v>347</v>
      </c>
    </row>
    <row r="35" spans="1:3" ht="15" x14ac:dyDescent="0.25">
      <c r="A35" s="153" t="s">
        <v>352</v>
      </c>
      <c r="B35" s="87"/>
      <c r="C35" s="87"/>
    </row>
    <row r="36" spans="1:3" x14ac:dyDescent="0.25">
      <c r="A36" s="114" t="s">
        <v>279</v>
      </c>
      <c r="B36" s="87"/>
      <c r="C36" s="87"/>
    </row>
    <row r="37" spans="1:3" x14ac:dyDescent="0.25">
      <c r="A37" s="114" t="s">
        <v>280</v>
      </c>
      <c r="B37" s="87"/>
      <c r="C37" s="87"/>
    </row>
    <row r="38" spans="1:3" x14ac:dyDescent="0.25">
      <c r="A38" s="114" t="s">
        <v>281</v>
      </c>
      <c r="B38" s="87"/>
      <c r="C38" s="87"/>
    </row>
    <row r="39" spans="1:3" x14ac:dyDescent="0.25">
      <c r="A39" s="114" t="s">
        <v>282</v>
      </c>
      <c r="B39" s="87"/>
      <c r="C39" s="87"/>
    </row>
    <row r="40" spans="1:3" ht="28.5" x14ac:dyDescent="0.25">
      <c r="A40" s="115" t="s">
        <v>305</v>
      </c>
      <c r="B40" s="87"/>
      <c r="C40" s="87"/>
    </row>
    <row r="41" spans="1:3" ht="15" thickBot="1" x14ac:dyDescent="0.3">
      <c r="A41" s="116" t="s">
        <v>283</v>
      </c>
      <c r="B41" s="88"/>
      <c r="C41" s="88"/>
    </row>
    <row r="42" spans="1:3" ht="15.75" thickTop="1" x14ac:dyDescent="0.25">
      <c r="A42" s="154" t="s">
        <v>353</v>
      </c>
      <c r="B42" s="132"/>
      <c r="C42" s="132"/>
    </row>
    <row r="44" spans="1:3" ht="15" x14ac:dyDescent="0.25">
      <c r="A44" s="105" t="s">
        <v>354</v>
      </c>
    </row>
    <row r="45" spans="1:3" x14ac:dyDescent="0.25">
      <c r="A45" s="66"/>
    </row>
    <row r="46" spans="1:3" x14ac:dyDescent="0.25">
      <c r="A46" s="262" t="s">
        <v>358</v>
      </c>
      <c r="B46" s="264"/>
    </row>
  </sheetData>
  <mergeCells count="10">
    <mergeCell ref="A3:H3"/>
    <mergeCell ref="A46:B46"/>
    <mergeCell ref="F22:H22"/>
    <mergeCell ref="A7:A8"/>
    <mergeCell ref="B7:D7"/>
    <mergeCell ref="E7:G7"/>
    <mergeCell ref="A22:A23"/>
    <mergeCell ref="A27:B27"/>
    <mergeCell ref="B22:B23"/>
    <mergeCell ref="C22:E22"/>
  </mergeCells>
  <pageMargins left="0.25" right="0.25" top="0.75" bottom="0.75" header="0.3" footer="0.3"/>
  <pageSetup paperSize="179" scale="6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40</vt:i4>
      </vt:variant>
      <vt:variant>
        <vt:lpstr>Rangos con nombre</vt:lpstr>
      </vt:variant>
      <vt:variant>
        <vt:i4>38</vt:i4>
      </vt:variant>
    </vt:vector>
  </HeadingPairs>
  <TitlesOfParts>
    <vt:vector size="78" baseType="lpstr">
      <vt:lpstr>Índice</vt:lpstr>
      <vt:lpstr>Nota 1</vt:lpstr>
      <vt:lpstr>Nota 2</vt:lpstr>
      <vt:lpstr>Nota 3</vt:lpstr>
      <vt:lpstr>Nota 4</vt:lpstr>
      <vt:lpstr>Nota 5</vt:lpstr>
      <vt:lpstr>Nota 6</vt:lpstr>
      <vt:lpstr>Nota 7</vt:lpstr>
      <vt:lpstr>Nota 8</vt:lpstr>
      <vt:lpstr>Nota 9</vt:lpstr>
      <vt:lpstr>Nota 10</vt:lpstr>
      <vt:lpstr>Nota 11</vt:lpstr>
      <vt:lpstr>Nota 12</vt:lpstr>
      <vt:lpstr>Nota 13</vt:lpstr>
      <vt:lpstr>Nota 14</vt:lpstr>
      <vt:lpstr>Nota 15</vt:lpstr>
      <vt:lpstr>Nota 16</vt:lpstr>
      <vt:lpstr>Nota 17</vt:lpstr>
      <vt:lpstr>Nota 18</vt:lpstr>
      <vt:lpstr>Nota 19</vt:lpstr>
      <vt:lpstr>Nota 20</vt:lpstr>
      <vt:lpstr>Nota 21</vt:lpstr>
      <vt:lpstr>Nota 22</vt:lpstr>
      <vt:lpstr>Nota 23</vt:lpstr>
      <vt:lpstr>Nota 24</vt:lpstr>
      <vt:lpstr>Nota 25</vt:lpstr>
      <vt:lpstr>Nota 26</vt:lpstr>
      <vt:lpstr>Nota 27</vt:lpstr>
      <vt:lpstr>Nota 28</vt:lpstr>
      <vt:lpstr>Nota 29</vt:lpstr>
      <vt:lpstr>Nota 30</vt:lpstr>
      <vt:lpstr>Nota 31</vt:lpstr>
      <vt:lpstr>Nota 32</vt:lpstr>
      <vt:lpstr>Nota 33</vt:lpstr>
      <vt:lpstr>Nota 34</vt:lpstr>
      <vt:lpstr>Nota 35</vt:lpstr>
      <vt:lpstr>Nota 36</vt:lpstr>
      <vt:lpstr>Nota 37</vt:lpstr>
      <vt:lpstr>Nota 38</vt:lpstr>
      <vt:lpstr>Nota 39</vt:lpstr>
      <vt:lpstr>'Nota 1'!Área_de_impresión</vt:lpstr>
      <vt:lpstr>'Nota 10'!Área_de_impresión</vt:lpstr>
      <vt:lpstr>'Nota 11'!Área_de_impresión</vt:lpstr>
      <vt:lpstr>'Nota 12'!Área_de_impresión</vt:lpstr>
      <vt:lpstr>'Nota 13'!Área_de_impresión</vt:lpstr>
      <vt:lpstr>'Nota 14'!Área_de_impresión</vt:lpstr>
      <vt:lpstr>'Nota 15'!Área_de_impresión</vt:lpstr>
      <vt:lpstr>'Nota 16'!Área_de_impresión</vt:lpstr>
      <vt:lpstr>'Nota 17'!Área_de_impresión</vt:lpstr>
      <vt:lpstr>'Nota 18'!Área_de_impresión</vt:lpstr>
      <vt:lpstr>'Nota 19'!Área_de_impresión</vt:lpstr>
      <vt:lpstr>'Nota 2'!Área_de_impresión</vt:lpstr>
      <vt:lpstr>'Nota 20'!Área_de_impresión</vt:lpstr>
      <vt:lpstr>'Nota 21'!Área_de_impresión</vt:lpstr>
      <vt:lpstr>'Nota 22'!Área_de_impresión</vt:lpstr>
      <vt:lpstr>'Nota 23'!Área_de_impresión</vt:lpstr>
      <vt:lpstr>'Nota 24'!Área_de_impresión</vt:lpstr>
      <vt:lpstr>'Nota 25'!Área_de_impresión</vt:lpstr>
      <vt:lpstr>'Nota 26'!Área_de_impresión</vt:lpstr>
      <vt:lpstr>'Nota 27'!Área_de_impresión</vt:lpstr>
      <vt:lpstr>'Nota 28'!Área_de_impresión</vt:lpstr>
      <vt:lpstr>'Nota 29'!Área_de_impresión</vt:lpstr>
      <vt:lpstr>'Nota 3'!Área_de_impresión</vt:lpstr>
      <vt:lpstr>'Nota 30'!Área_de_impresión</vt:lpstr>
      <vt:lpstr>'Nota 31'!Área_de_impresión</vt:lpstr>
      <vt:lpstr>'Nota 32'!Área_de_impresión</vt:lpstr>
      <vt:lpstr>'Nota 33'!Área_de_impresión</vt:lpstr>
      <vt:lpstr>'Nota 34'!Área_de_impresión</vt:lpstr>
      <vt:lpstr>'Nota 35'!Área_de_impresión</vt:lpstr>
      <vt:lpstr>'Nota 36'!Área_de_impresión</vt:lpstr>
      <vt:lpstr>'Nota 37'!Área_de_impresión</vt:lpstr>
      <vt:lpstr>'Nota 38'!Área_de_impresión</vt:lpstr>
      <vt:lpstr>'Nota 4'!Área_de_impresión</vt:lpstr>
      <vt:lpstr>'Nota 5'!Área_de_impresión</vt:lpstr>
      <vt:lpstr>'Nota 6'!Área_de_impresión</vt:lpstr>
      <vt:lpstr>'Nota 7'!Área_de_impresión</vt:lpstr>
      <vt:lpstr>'Nota 8'!Área_de_impresión</vt:lpstr>
      <vt:lpstr>'Nota 9'!Área_de_impresión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JEANINE GALLYA MADARIAGA</dc:creator>
  <cp:lastModifiedBy>Luisa Brito</cp:lastModifiedBy>
  <cp:lastPrinted>2020-04-29T21:28:47Z</cp:lastPrinted>
  <dcterms:created xsi:type="dcterms:W3CDTF">2019-03-13T18:55:36Z</dcterms:created>
  <dcterms:modified xsi:type="dcterms:W3CDTF">2020-04-29T23:28:26Z</dcterms:modified>
</cp:coreProperties>
</file>